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8EF" lockStructure="1"/>
  <bookViews>
    <workbookView xWindow="120" yWindow="45" windowWidth="9555" windowHeight="11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6" i="1" l="1"/>
  <c r="B37" i="1"/>
  <c r="B38" i="1"/>
  <c r="B39" i="1"/>
  <c r="B40" i="1"/>
  <c r="B41" i="1"/>
  <c r="A36" i="1"/>
  <c r="A37" i="1"/>
  <c r="A38" i="1"/>
  <c r="A39" i="1"/>
  <c r="A40" i="1"/>
  <c r="A41" i="1"/>
  <c r="A35" i="1"/>
  <c r="D31" i="1"/>
  <c r="B35" i="1"/>
  <c r="B16" i="1"/>
  <c r="B17" i="1"/>
  <c r="B18" i="1"/>
  <c r="B19" i="1"/>
  <c r="B20" i="1"/>
  <c r="B21" i="1"/>
  <c r="B15" i="1"/>
  <c r="A16" i="1"/>
  <c r="A17" i="1"/>
  <c r="A18" i="1"/>
  <c r="A19" i="1"/>
  <c r="A20" i="1"/>
  <c r="A21" i="1"/>
  <c r="D16" i="1"/>
  <c r="D17" i="1"/>
  <c r="D18" i="1"/>
  <c r="D19" i="1"/>
  <c r="D20" i="1"/>
  <c r="D21" i="1"/>
  <c r="D15" i="1"/>
  <c r="E16" i="1"/>
  <c r="E17" i="1"/>
  <c r="E18" i="1"/>
  <c r="E19" i="1"/>
  <c r="E20" i="1"/>
  <c r="E21" i="1"/>
  <c r="E15" i="1"/>
  <c r="A15" i="1"/>
  <c r="A10" i="1"/>
  <c r="A9" i="1"/>
  <c r="D27" i="1" l="1"/>
  <c r="A43" i="1"/>
  <c r="D29" i="1"/>
  <c r="B43" i="1"/>
  <c r="B42" i="1"/>
  <c r="A42" i="1"/>
  <c r="E23" i="1"/>
  <c r="B23" i="1"/>
  <c r="B22" i="1"/>
  <c r="D22" i="1"/>
  <c r="D23" i="1"/>
  <c r="A23" i="1"/>
  <c r="E22" i="1"/>
  <c r="A22" i="1"/>
  <c r="B3" i="1"/>
  <c r="B8" i="1"/>
  <c r="B4" i="1"/>
  <c r="B6" i="1"/>
  <c r="B2" i="1"/>
  <c r="B5" i="1"/>
  <c r="B7" i="1"/>
  <c r="C10" i="1"/>
  <c r="C9" i="1"/>
  <c r="D3" i="1" s="1"/>
  <c r="E2" i="1" l="1"/>
  <c r="D6" i="1"/>
  <c r="D2" i="1"/>
  <c r="D5" i="1"/>
  <c r="D8" i="1"/>
  <c r="D4" i="1"/>
  <c r="D7" i="1"/>
</calcChain>
</file>

<file path=xl/sharedStrings.xml><?xml version="1.0" encoding="utf-8"?>
<sst xmlns="http://schemas.openxmlformats.org/spreadsheetml/2006/main" count="27" uniqueCount="22">
  <si>
    <t>ממוצעים</t>
  </si>
  <si>
    <t>סטיות התקן</t>
  </si>
  <si>
    <t>r---&gt;</t>
  </si>
  <si>
    <r>
      <t xml:space="preserve">הפרש ערך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
מ- </t>
    </r>
    <r>
      <rPr>
        <i/>
        <sz val="14"/>
        <color theme="1"/>
        <rFont val="Times New Roman"/>
        <family val="1"/>
      </rPr>
      <t>x</t>
    </r>
    <r>
      <rPr>
        <sz val="11"/>
        <color theme="1"/>
        <rFont val="David"/>
        <family val="2"/>
        <charset val="177"/>
      </rPr>
      <t xml:space="preserve">  ה ממוצע</t>
    </r>
  </si>
  <si>
    <r>
      <t xml:space="preserve">ערכי  </t>
    </r>
    <r>
      <rPr>
        <i/>
        <sz val="14"/>
        <color theme="1"/>
        <rFont val="Times New Roman"/>
        <family val="1"/>
      </rPr>
      <t>y</t>
    </r>
  </si>
  <si>
    <r>
      <t xml:space="preserve">ערכי  </t>
    </r>
    <r>
      <rPr>
        <i/>
        <sz val="14"/>
        <color theme="1"/>
        <rFont val="Times New Roman"/>
        <family val="1"/>
      </rPr>
      <t>x</t>
    </r>
  </si>
  <si>
    <r>
      <t xml:space="preserve">הפרש ערך  </t>
    </r>
    <r>
      <rPr>
        <i/>
        <sz val="14"/>
        <color theme="1"/>
        <rFont val="Times New Roman"/>
        <family val="1"/>
      </rPr>
      <t>y</t>
    </r>
    <r>
      <rPr>
        <sz val="11"/>
        <color theme="1"/>
        <rFont val="David"/>
        <family val="2"/>
        <charset val="177"/>
      </rPr>
      <t xml:space="preserve">  
מ- </t>
    </r>
    <r>
      <rPr>
        <i/>
        <sz val="14"/>
        <color theme="1"/>
        <rFont val="Times New Roman"/>
        <family val="1"/>
      </rPr>
      <t>y</t>
    </r>
    <r>
      <rPr>
        <sz val="11"/>
        <color theme="1"/>
        <rFont val="David"/>
        <family val="2"/>
        <charset val="177"/>
      </rPr>
      <t xml:space="preserve">  הממוצע</t>
    </r>
  </si>
  <si>
    <t>k =</t>
  </si>
  <si>
    <t>c =</t>
  </si>
  <si>
    <t>מקדם המתאם לאחר הוספת קבוע
לכל אחד מערכי המשתנה</t>
  </si>
  <si>
    <r>
      <t xml:space="preserve">תוספת 
</t>
    </r>
    <r>
      <rPr>
        <b/>
        <i/>
        <sz val="11"/>
        <color rgb="FF00B050"/>
        <rFont val="David"/>
        <family val="2"/>
        <charset val="177"/>
      </rPr>
      <t>מספר קבוע</t>
    </r>
    <r>
      <rPr>
        <b/>
        <i/>
        <sz val="11"/>
        <color rgb="FF00B050"/>
        <rFont val="Times New Roman"/>
        <family val="1"/>
      </rPr>
      <t xml:space="preserve"> k </t>
    </r>
    <r>
      <rPr>
        <b/>
        <sz val="11"/>
        <color rgb="FF00B050"/>
        <rFont val="David"/>
        <family val="2"/>
        <charset val="177"/>
      </rPr>
      <t xml:space="preserve">לערכי ה- </t>
    </r>
    <r>
      <rPr>
        <b/>
        <i/>
        <sz val="14"/>
        <color rgb="FF00B050"/>
        <rFont val="Times New Roman"/>
        <family val="1"/>
      </rPr>
      <t>x</t>
    </r>
  </si>
  <si>
    <r>
      <t xml:space="preserve">תוספת 
</t>
    </r>
    <r>
      <rPr>
        <b/>
        <i/>
        <sz val="11"/>
        <color rgb="FF00B050"/>
        <rFont val="David"/>
        <family val="2"/>
        <charset val="177"/>
      </rPr>
      <t>מספר קבוע</t>
    </r>
    <r>
      <rPr>
        <b/>
        <i/>
        <sz val="11"/>
        <color rgb="FF00B050"/>
        <rFont val="Times New Roman"/>
        <family val="1"/>
      </rPr>
      <t xml:space="preserve"> </t>
    </r>
    <r>
      <rPr>
        <b/>
        <i/>
        <sz val="14"/>
        <color rgb="FF00B050"/>
        <rFont val="Times New Roman"/>
        <family val="1"/>
      </rPr>
      <t>c</t>
    </r>
    <r>
      <rPr>
        <b/>
        <i/>
        <sz val="11"/>
        <color rgb="FF00B050"/>
        <rFont val="Times New Roman"/>
        <family val="1"/>
      </rPr>
      <t xml:space="preserve"> </t>
    </r>
    <r>
      <rPr>
        <b/>
        <sz val="11"/>
        <color rgb="FF00B050"/>
        <rFont val="David"/>
        <family val="2"/>
        <charset val="177"/>
      </rPr>
      <t xml:space="preserve">לערכי ה- </t>
    </r>
    <r>
      <rPr>
        <b/>
        <i/>
        <sz val="14"/>
        <color rgb="FF00B050"/>
        <rFont val="Times New Roman"/>
        <family val="1"/>
      </rPr>
      <t>y</t>
    </r>
  </si>
  <si>
    <r>
      <t xml:space="preserve">הכפלת 
ערכי ה- </t>
    </r>
    <r>
      <rPr>
        <b/>
        <i/>
        <sz val="14"/>
        <color theme="9" tint="-0.499984740745262"/>
        <rFont val="Times New Roman"/>
        <family val="1"/>
      </rPr>
      <t>x</t>
    </r>
    <r>
      <rPr>
        <b/>
        <i/>
        <sz val="11"/>
        <color theme="9" tint="-0.499984740745262"/>
        <rFont val="David"/>
        <family val="2"/>
        <charset val="177"/>
      </rPr>
      <t xml:space="preserve"> במספר קבוע</t>
    </r>
    <r>
      <rPr>
        <b/>
        <i/>
        <sz val="11"/>
        <color theme="9" tint="-0.499984740745262"/>
        <rFont val="Times New Roman"/>
        <family val="1"/>
      </rPr>
      <t xml:space="preserve"> k </t>
    </r>
  </si>
  <si>
    <r>
      <t xml:space="preserve">הכפלת 
ערכי ה- </t>
    </r>
    <r>
      <rPr>
        <b/>
        <i/>
        <sz val="14"/>
        <color theme="9" tint="-0.499984740745262"/>
        <rFont val="Times New Roman"/>
        <family val="1"/>
      </rPr>
      <t>y</t>
    </r>
    <r>
      <rPr>
        <b/>
        <i/>
        <sz val="11"/>
        <color theme="9" tint="-0.499984740745262"/>
        <rFont val="David"/>
        <family val="2"/>
        <charset val="177"/>
      </rPr>
      <t xml:space="preserve"> במספר קבוע</t>
    </r>
    <r>
      <rPr>
        <b/>
        <i/>
        <sz val="11"/>
        <color theme="9" tint="-0.499984740745262"/>
        <rFont val="Times New Roman"/>
        <family val="1"/>
      </rPr>
      <t xml:space="preserve"> </t>
    </r>
    <r>
      <rPr>
        <b/>
        <i/>
        <sz val="14"/>
        <color theme="9" tint="-0.499984740745262"/>
        <rFont val="Times New Roman"/>
        <family val="1"/>
      </rPr>
      <t>c</t>
    </r>
    <r>
      <rPr>
        <b/>
        <i/>
        <sz val="11"/>
        <color theme="9" tint="-0.499984740745262"/>
        <rFont val="Times New Roman"/>
        <family val="1"/>
      </rPr>
      <t xml:space="preserve"> </t>
    </r>
  </si>
  <si>
    <t>הפיזור לאחר
 תוספת קבוע</t>
  </si>
  <si>
    <t>הפיזור לאחר
 הכפלה בקבוע</t>
  </si>
  <si>
    <r>
      <t xml:space="preserve">תוספת 
</t>
    </r>
    <r>
      <rPr>
        <b/>
        <i/>
        <sz val="11"/>
        <color rgb="FF7030A0"/>
        <rFont val="David"/>
        <family val="2"/>
        <charset val="177"/>
      </rPr>
      <t>אחוז קבוע</t>
    </r>
    <r>
      <rPr>
        <b/>
        <i/>
        <sz val="11"/>
        <color rgb="FF7030A0"/>
        <rFont val="Times New Roman"/>
        <family val="1"/>
      </rPr>
      <t xml:space="preserve"> k </t>
    </r>
    <r>
      <rPr>
        <b/>
        <sz val="11"/>
        <color rgb="FF7030A0"/>
        <rFont val="David"/>
        <family val="2"/>
        <charset val="177"/>
      </rPr>
      <t xml:space="preserve">לערכי ה- </t>
    </r>
    <r>
      <rPr>
        <b/>
        <i/>
        <sz val="14"/>
        <color rgb="FF7030A0"/>
        <rFont val="Times New Roman"/>
        <family val="1"/>
      </rPr>
      <t>x</t>
    </r>
  </si>
  <si>
    <r>
      <t xml:space="preserve">תוספת 
</t>
    </r>
    <r>
      <rPr>
        <b/>
        <i/>
        <sz val="11"/>
        <color rgb="FF7030A0"/>
        <rFont val="David"/>
        <family val="2"/>
        <charset val="177"/>
      </rPr>
      <t>אחוז קבוע</t>
    </r>
    <r>
      <rPr>
        <b/>
        <i/>
        <sz val="11"/>
        <color rgb="FF7030A0"/>
        <rFont val="Times New Roman"/>
        <family val="1"/>
      </rPr>
      <t xml:space="preserve"> </t>
    </r>
    <r>
      <rPr>
        <b/>
        <i/>
        <sz val="14"/>
        <color rgb="FF7030A0"/>
        <rFont val="Times New Roman"/>
        <family val="1"/>
      </rPr>
      <t>c</t>
    </r>
    <r>
      <rPr>
        <b/>
        <i/>
        <sz val="11"/>
        <color rgb="FF7030A0"/>
        <rFont val="Times New Roman"/>
        <family val="1"/>
      </rPr>
      <t xml:space="preserve"> </t>
    </r>
    <r>
      <rPr>
        <b/>
        <sz val="11"/>
        <color rgb="FF7030A0"/>
        <rFont val="David"/>
        <family val="2"/>
        <charset val="177"/>
      </rPr>
      <t xml:space="preserve">לערכי ה- </t>
    </r>
    <r>
      <rPr>
        <b/>
        <i/>
        <sz val="14"/>
        <color rgb="FF7030A0"/>
        <rFont val="Times New Roman"/>
        <family val="1"/>
      </rPr>
      <t>y</t>
    </r>
  </si>
  <si>
    <t>הפיזור לאחר תוספת אחוז קבוע</t>
  </si>
  <si>
    <t>מקדם המתאם לאחר הכפלת כל אחד מערכי המשתנה בקבוע</t>
  </si>
  <si>
    <t>מקדם המתאם לאחר הוספת אחוז קבוע לכל אחד מערכי המשתנה</t>
  </si>
  <si>
    <r>
      <t xml:space="preserve">השפעה על מקדם המתאם
ההנחייה לפעילות זו </t>
    </r>
    <r>
      <rPr>
        <b/>
        <sz val="11"/>
        <color theme="1"/>
        <rFont val="Calibri"/>
        <family val="2"/>
        <scheme val="minor"/>
      </rPr>
      <t>בעמוד 140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בספר:</t>
    </r>
    <r>
      <rPr>
        <sz val="11"/>
        <color theme="1"/>
        <rFont val="Calibri"/>
        <family val="2"/>
        <scheme val="minor"/>
      </rPr>
      <t xml:space="preserve"> חלק ג לכיתה יא 4  יח"ל</t>
    </r>
    <r>
      <rPr>
        <b/>
        <sz val="11"/>
        <color theme="1"/>
        <rFont val="Calibri"/>
        <family val="2"/>
        <scheme val="minor"/>
      </rPr>
      <t xml:space="preserve">
בהוצאת  משבצת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</si>
</sst>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00"/>
    <numFmt numFmtId="166" formatCode="0.0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David"/>
      <family val="2"/>
      <charset val="177"/>
    </font>
    <font>
      <i/>
      <sz val="14"/>
      <color theme="1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24"/>
      <color theme="1"/>
      <name val="Times New Roman"/>
      <family val="1"/>
    </font>
    <font>
      <sz val="18"/>
      <color theme="1"/>
      <name val="Calibri"/>
      <family val="2"/>
      <scheme val="minor"/>
    </font>
    <font>
      <i/>
      <sz val="11"/>
      <color theme="9" tint="-0.499984740745262"/>
      <name val="David"/>
      <family val="2"/>
      <charset val="177"/>
    </font>
    <font>
      <sz val="11"/>
      <color theme="9" tint="-0.499984740745262"/>
      <name val="Calibri"/>
      <family val="2"/>
      <scheme val="minor"/>
    </font>
    <font>
      <b/>
      <sz val="11"/>
      <color rgb="FF00B050"/>
      <name val="David"/>
      <family val="2"/>
      <charset val="177"/>
    </font>
    <font>
      <b/>
      <i/>
      <sz val="11"/>
      <color rgb="FF00B050"/>
      <name val="David"/>
      <family val="2"/>
      <charset val="177"/>
    </font>
    <font>
      <b/>
      <i/>
      <sz val="11"/>
      <color rgb="FF00B050"/>
      <name val="Times New Roman"/>
      <family val="1"/>
    </font>
    <font>
      <b/>
      <i/>
      <sz val="14"/>
      <color rgb="FF00B050"/>
      <name val="Times New Roman"/>
      <family val="1"/>
    </font>
    <font>
      <b/>
      <i/>
      <sz val="11"/>
      <color theme="9" tint="-0.499984740745262"/>
      <name val="David"/>
      <family val="2"/>
      <charset val="177"/>
    </font>
    <font>
      <b/>
      <i/>
      <sz val="14"/>
      <color theme="9" tint="-0.499984740745262"/>
      <name val="Times New Roman"/>
      <family val="1"/>
    </font>
    <font>
      <b/>
      <i/>
      <sz val="11"/>
      <color theme="9" tint="-0.499984740745262"/>
      <name val="Times New Roman"/>
      <family val="1"/>
    </font>
    <font>
      <sz val="11"/>
      <color rgb="FF00B050"/>
      <name val="Calibri"/>
      <family val="2"/>
      <scheme val="minor"/>
    </font>
    <font>
      <b/>
      <sz val="11"/>
      <color rgb="FF7030A0"/>
      <name val="David"/>
      <family val="2"/>
      <charset val="177"/>
    </font>
    <font>
      <b/>
      <i/>
      <sz val="11"/>
      <color rgb="FF7030A0"/>
      <name val="David"/>
      <family val="2"/>
      <charset val="177"/>
    </font>
    <font>
      <b/>
      <i/>
      <sz val="11"/>
      <color rgb="FF7030A0"/>
      <name val="Times New Roman"/>
      <family val="1"/>
    </font>
    <font>
      <b/>
      <i/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  <border>
      <left/>
      <right style="medium">
        <color theme="1"/>
      </right>
      <top style="medium">
        <color rgb="FF00B050"/>
      </top>
      <bottom style="medium">
        <color rgb="FF00B050"/>
      </bottom>
      <diagonal/>
    </border>
    <border>
      <left style="medium">
        <color theme="1"/>
      </left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1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1"/>
      </left>
      <right/>
      <top style="medium">
        <color theme="9" tint="-0.499984740745262"/>
      </top>
      <bottom style="medium">
        <color theme="9" tint="-0.499984740745262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rgb="FF00B050"/>
      </left>
      <right/>
      <top style="thin">
        <color rgb="FF00B050"/>
      </top>
      <bottom/>
      <diagonal/>
    </border>
    <border>
      <left style="thin">
        <color rgb="FF00B050"/>
      </left>
      <right style="medium">
        <color rgb="FF00B050"/>
      </right>
      <top style="thin">
        <color rgb="FF00B050"/>
      </top>
      <bottom/>
      <diagonal/>
    </border>
    <border>
      <left style="medium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B050"/>
      </left>
      <right/>
      <top style="thick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thick">
        <color rgb="FF00B050"/>
      </top>
      <bottom style="thin">
        <color rgb="FF00B050"/>
      </bottom>
      <diagonal/>
    </border>
    <border>
      <left style="medium">
        <color theme="9" tint="-0.499984740745262"/>
      </left>
      <right style="thin">
        <color theme="9" tint="-0.499984740745262"/>
      </right>
      <top style="medium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thin">
        <color theme="9" tint="-0.499984740745262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medium">
        <color theme="9" tint="-0.499984740745262"/>
      </right>
      <top style="thin">
        <color theme="9" tint="-0.499984740745262"/>
      </top>
      <bottom/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medium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thin">
        <color rgb="FF7030A0"/>
      </bottom>
      <diagonal/>
    </border>
    <border>
      <left style="medium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medium">
        <color rgb="FF7030A0"/>
      </right>
      <top style="thin">
        <color rgb="FF7030A0"/>
      </top>
      <bottom style="medium">
        <color rgb="FF7030A0"/>
      </bottom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theme="1"/>
      </right>
      <top style="medium">
        <color rgb="FF7030A0"/>
      </top>
      <bottom style="medium">
        <color rgb="FF7030A0"/>
      </bottom>
      <diagonal/>
    </border>
    <border>
      <left style="medium">
        <color theme="1"/>
      </left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64" fontId="0" fillId="0" borderId="0" xfId="0" applyNumberFormat="1"/>
    <xf numFmtId="0" fontId="0" fillId="0" borderId="0" xfId="0" applyBorder="1"/>
    <xf numFmtId="0" fontId="3" fillId="0" borderId="0" xfId="0" applyFont="1" applyBorder="1"/>
    <xf numFmtId="0" fontId="4" fillId="0" borderId="0" xfId="0" applyFont="1" applyBorder="1"/>
    <xf numFmtId="0" fontId="0" fillId="0" borderId="0" xfId="0" applyFill="1" applyBorder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right"/>
    </xf>
    <xf numFmtId="0" fontId="10" fillId="0" borderId="0" xfId="0" applyFont="1" applyAlignment="1">
      <alignment horizontal="center" vertical="center"/>
    </xf>
    <xf numFmtId="0" fontId="3" fillId="0" borderId="0" xfId="0" applyFont="1" applyFill="1" applyBorder="1"/>
    <xf numFmtId="0" fontId="4" fillId="0" borderId="0" xfId="0" applyFont="1" applyFill="1" applyBorder="1"/>
    <xf numFmtId="164" fontId="0" fillId="0" borderId="1" xfId="0" applyNumberFormat="1" applyBorder="1" applyProtection="1">
      <protection hidden="1"/>
    </xf>
    <xf numFmtId="164" fontId="0" fillId="0" borderId="2" xfId="0" applyNumberFormat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right"/>
      <protection hidden="1"/>
    </xf>
    <xf numFmtId="0" fontId="7" fillId="0" borderId="24" xfId="0" applyFont="1" applyBorder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3" fillId="2" borderId="21" xfId="0" applyFont="1" applyFill="1" applyBorder="1" applyAlignment="1" applyProtection="1">
      <alignment horizontal="center"/>
      <protection hidden="1"/>
    </xf>
    <xf numFmtId="0" fontId="10" fillId="2" borderId="22" xfId="0" applyFont="1" applyFill="1" applyBorder="1" applyAlignment="1" applyProtection="1">
      <alignment horizont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3" fillId="4" borderId="17" xfId="0" applyFont="1" applyFill="1" applyBorder="1" applyAlignment="1" applyProtection="1">
      <alignment horizontal="center"/>
      <protection hidden="1"/>
    </xf>
    <xf numFmtId="0" fontId="4" fillId="4" borderId="18" xfId="0" applyFont="1" applyFill="1" applyBorder="1" applyAlignment="1" applyProtection="1">
      <alignment horizontal="center"/>
      <protection hidden="1"/>
    </xf>
    <xf numFmtId="0" fontId="3" fillId="2" borderId="19" xfId="0" applyFont="1" applyFill="1" applyBorder="1" applyAlignment="1" applyProtection="1">
      <alignment horizontal="center"/>
      <protection hidden="1"/>
    </xf>
    <xf numFmtId="0" fontId="10" fillId="2" borderId="20" xfId="0" applyFont="1" applyFill="1" applyBorder="1" applyAlignment="1" applyProtection="1">
      <alignment horizontal="center"/>
      <protection hidden="1"/>
    </xf>
    <xf numFmtId="0" fontId="3" fillId="4" borderId="30" xfId="0" applyFont="1" applyFill="1" applyBorder="1" applyAlignment="1" applyProtection="1">
      <alignment horizontal="center"/>
      <protection hidden="1"/>
    </xf>
    <xf numFmtId="0" fontId="4" fillId="4" borderId="31" xfId="0" applyFont="1" applyFill="1" applyBorder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0" fillId="2" borderId="11" xfId="0" applyFill="1" applyBorder="1" applyAlignment="1" applyProtection="1">
      <alignment horizontal="right" vertical="center"/>
      <protection hidden="1"/>
    </xf>
    <xf numFmtId="0" fontId="0" fillId="0" borderId="0" xfId="0" applyProtection="1">
      <protection hidden="1"/>
    </xf>
    <xf numFmtId="0" fontId="0" fillId="4" borderId="16" xfId="0" applyFill="1" applyBorder="1" applyAlignment="1" applyProtection="1">
      <alignment horizontal="right" vertical="center"/>
      <protection hidden="1"/>
    </xf>
    <xf numFmtId="0" fontId="0" fillId="3" borderId="42" xfId="0" applyFill="1" applyBorder="1" applyAlignment="1" applyProtection="1">
      <alignment horizontal="right" vertical="center"/>
      <protection hidden="1"/>
    </xf>
    <xf numFmtId="0" fontId="3" fillId="3" borderId="34" xfId="0" applyFont="1" applyFill="1" applyBorder="1" applyAlignment="1" applyProtection="1">
      <alignment horizontal="center"/>
      <protection hidden="1"/>
    </xf>
    <xf numFmtId="0" fontId="4" fillId="3" borderId="35" xfId="0" applyFont="1" applyFill="1" applyBorder="1" applyAlignment="1" applyProtection="1">
      <alignment horizontal="center"/>
      <protection hidden="1"/>
    </xf>
    <xf numFmtId="0" fontId="8" fillId="0" borderId="23" xfId="0" applyFont="1" applyBorder="1" applyAlignment="1" applyProtection="1">
      <alignment horizontal="left"/>
      <protection locked="0"/>
    </xf>
    <xf numFmtId="0" fontId="4" fillId="0" borderId="4" xfId="0" applyFont="1" applyBorder="1" applyProtection="1">
      <protection locked="0"/>
    </xf>
    <xf numFmtId="0" fontId="4" fillId="0" borderId="3" xfId="0" applyFont="1" applyBorder="1" applyProtection="1">
      <protection locked="0"/>
    </xf>
    <xf numFmtId="165" fontId="0" fillId="2" borderId="10" xfId="0" applyNumberFormat="1" applyFill="1" applyBorder="1" applyAlignment="1" applyProtection="1">
      <alignment vertical="center"/>
    </xf>
    <xf numFmtId="165" fontId="0" fillId="0" borderId="0" xfId="0" applyNumberFormat="1" applyProtection="1"/>
    <xf numFmtId="165" fontId="0" fillId="4" borderId="15" xfId="0" applyNumberFormat="1" applyFill="1" applyBorder="1" applyAlignment="1" applyProtection="1">
      <alignment vertical="center"/>
    </xf>
    <xf numFmtId="0" fontId="0" fillId="0" borderId="0" xfId="0" applyBorder="1" applyProtection="1"/>
    <xf numFmtId="165" fontId="0" fillId="3" borderId="41" xfId="0" applyNumberFormat="1" applyFill="1" applyBorder="1" applyAlignment="1" applyProtection="1">
      <alignment vertical="center"/>
    </xf>
    <xf numFmtId="166" fontId="5" fillId="0" borderId="29" xfId="0" applyNumberFormat="1" applyFont="1" applyBorder="1" applyProtection="1"/>
    <xf numFmtId="166" fontId="6" fillId="0" borderId="29" xfId="0" applyNumberFormat="1" applyFont="1" applyBorder="1" applyProtection="1"/>
    <xf numFmtId="166" fontId="0" fillId="0" borderId="29" xfId="0" applyNumberFormat="1" applyBorder="1" applyProtection="1"/>
    <xf numFmtId="166" fontId="5" fillId="0" borderId="34" xfId="0" applyNumberFormat="1" applyFont="1" applyBorder="1" applyProtection="1"/>
    <xf numFmtId="166" fontId="6" fillId="0" borderId="35" xfId="0" applyNumberFormat="1" applyFont="1" applyBorder="1" applyProtection="1"/>
    <xf numFmtId="166" fontId="0" fillId="0" borderId="36" xfId="0" applyNumberFormat="1" applyBorder="1" applyProtection="1"/>
    <xf numFmtId="166" fontId="0" fillId="0" borderId="37" xfId="0" applyNumberFormat="1" applyBorder="1" applyProtection="1"/>
    <xf numFmtId="166" fontId="6" fillId="0" borderId="5" xfId="0" applyNumberFormat="1" applyFont="1" applyBorder="1" applyProtection="1"/>
    <xf numFmtId="0" fontId="0" fillId="0" borderId="43" xfId="0" applyBorder="1" applyAlignment="1" applyProtection="1">
      <alignment horizontal="center"/>
      <protection hidden="1"/>
    </xf>
    <xf numFmtId="165" fontId="0" fillId="3" borderId="44" xfId="0" applyNumberFormat="1" applyFill="1" applyBorder="1" applyProtection="1"/>
    <xf numFmtId="0" fontId="1" fillId="0" borderId="45" xfId="0" applyFont="1" applyBorder="1" applyProtection="1">
      <protection locked="0"/>
    </xf>
    <xf numFmtId="0" fontId="1" fillId="0" borderId="46" xfId="0" applyFont="1" applyBorder="1" applyAlignment="1" applyProtection="1">
      <alignment wrapText="1"/>
      <protection locked="0"/>
    </xf>
    <xf numFmtId="0" fontId="1" fillId="0" borderId="47" xfId="0" applyFont="1" applyBorder="1" applyProtection="1">
      <protection locked="0"/>
    </xf>
    <xf numFmtId="0" fontId="1" fillId="0" borderId="48" xfId="0" applyFont="1" applyBorder="1" applyAlignment="1" applyProtection="1">
      <alignment wrapText="1"/>
      <protection locked="0"/>
    </xf>
    <xf numFmtId="0" fontId="3" fillId="0" borderId="49" xfId="0" applyFont="1" applyBorder="1" applyProtection="1">
      <protection locked="0"/>
    </xf>
    <xf numFmtId="164" fontId="0" fillId="0" borderId="50" xfId="0" applyNumberFormat="1" applyBorder="1" applyAlignment="1" applyProtection="1">
      <alignment vertical="center"/>
      <protection hidden="1"/>
    </xf>
    <xf numFmtId="0" fontId="3" fillId="0" borderId="51" xfId="0" applyFont="1" applyBorder="1" applyProtection="1">
      <protection locked="0"/>
    </xf>
    <xf numFmtId="164" fontId="0" fillId="0" borderId="52" xfId="0" applyNumberFormat="1" applyBorder="1" applyAlignment="1" applyProtection="1">
      <alignment vertical="center"/>
      <protection hidden="1"/>
    </xf>
    <xf numFmtId="166" fontId="5" fillId="0" borderId="53" xfId="0" applyNumberFormat="1" applyFont="1" applyBorder="1" applyProtection="1"/>
    <xf numFmtId="0" fontId="0" fillId="0" borderId="54" xfId="0" applyBorder="1" applyAlignment="1">
      <alignment vertical="center"/>
    </xf>
    <xf numFmtId="166" fontId="0" fillId="0" borderId="55" xfId="0" applyNumberFormat="1" applyBorder="1" applyProtection="1"/>
    <xf numFmtId="0" fontId="0" fillId="0" borderId="56" xfId="0" applyBorder="1" applyAlignment="1" applyProtection="1">
      <alignment horizontal="center"/>
      <protection hidden="1"/>
    </xf>
    <xf numFmtId="166" fontId="0" fillId="0" borderId="57" xfId="0" applyNumberFormat="1" applyBorder="1" applyProtection="1"/>
    <xf numFmtId="0" fontId="0" fillId="0" borderId="58" xfId="0" applyBorder="1"/>
    <xf numFmtId="0" fontId="11" fillId="0" borderId="25" xfId="0" applyFont="1" applyBorder="1" applyAlignment="1" applyProtection="1">
      <alignment horizontal="center" vertical="center" wrapText="1"/>
      <protection hidden="1"/>
    </xf>
    <xf numFmtId="0" fontId="11" fillId="0" borderId="26" xfId="0" applyFont="1" applyBorder="1" applyAlignment="1" applyProtection="1">
      <alignment horizontal="center" vertical="center" wrapText="1"/>
      <protection hidden="1"/>
    </xf>
    <xf numFmtId="0" fontId="15" fillId="0" borderId="27" xfId="0" applyFont="1" applyBorder="1" applyAlignment="1" applyProtection="1">
      <alignment horizontal="center" vertical="center" wrapText="1"/>
      <protection hidden="1"/>
    </xf>
    <xf numFmtId="0" fontId="15" fillId="0" borderId="28" xfId="0" applyFont="1" applyBorder="1" applyAlignment="1" applyProtection="1">
      <alignment horizontal="center" vertical="center" wrapText="1"/>
      <protection hidden="1"/>
    </xf>
    <xf numFmtId="0" fontId="19" fillId="0" borderId="32" xfId="0" applyFont="1" applyBorder="1" applyAlignment="1" applyProtection="1">
      <alignment horizontal="center" vertical="center" wrapText="1"/>
      <protection hidden="1"/>
    </xf>
    <xf numFmtId="0" fontId="19" fillId="0" borderId="33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3" borderId="38" xfId="0" applyFill="1" applyBorder="1" applyAlignment="1" applyProtection="1">
      <alignment horizontal="center" vertical="center" wrapText="1"/>
      <protection hidden="1"/>
    </xf>
    <xf numFmtId="0" fontId="0" fillId="3" borderId="39" xfId="0" applyFill="1" applyBorder="1" applyAlignment="1" applyProtection="1">
      <alignment horizontal="center" vertical="center"/>
      <protection hidden="1"/>
    </xf>
    <xf numFmtId="0" fontId="0" fillId="3" borderId="40" xfId="0" applyFill="1" applyBorder="1" applyAlignment="1" applyProtection="1">
      <alignment horizontal="center" vertical="center"/>
      <protection hidden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  <protection hidden="1"/>
    </xf>
    <xf numFmtId="0" fontId="0" fillId="2" borderId="8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4" borderId="12" xfId="0" applyFill="1" applyBorder="1" applyAlignment="1" applyProtection="1">
      <alignment horizontal="center" vertical="center" wrapText="1"/>
      <protection hidden="1"/>
    </xf>
    <xf numFmtId="0" fontId="0" fillId="4" borderId="13" xfId="0" applyFill="1" applyBorder="1" applyAlignment="1" applyProtection="1">
      <alignment horizontal="center" vertical="center"/>
      <protection hidden="1"/>
    </xf>
    <xf numFmtId="0" fontId="0" fillId="4" borderId="14" xfId="0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xVal>
            <c:numRef>
              <c:f>Sheet1!$A$2:$A$8</c:f>
              <c:numCache>
                <c:formatCode>General</c:formatCode>
                <c:ptCount val="7"/>
                <c:pt idx="0">
                  <c:v>5</c:v>
                </c:pt>
                <c:pt idx="1">
                  <c:v>8</c:v>
                </c:pt>
                <c:pt idx="2">
                  <c:v>9</c:v>
                </c:pt>
                <c:pt idx="3">
                  <c:v>9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</c:numCache>
            </c:numRef>
          </c:xVal>
          <c:yVal>
            <c:numRef>
              <c:f>Sheet1!$C$2:$C$8</c:f>
              <c:numCache>
                <c:formatCode>General</c:formatCode>
                <c:ptCount val="7"/>
                <c:pt idx="0">
                  <c:v>6</c:v>
                </c:pt>
                <c:pt idx="1">
                  <c:v>4</c:v>
                </c:pt>
                <c:pt idx="2">
                  <c:v>6</c:v>
                </c:pt>
                <c:pt idx="3">
                  <c:v>9</c:v>
                </c:pt>
                <c:pt idx="4">
                  <c:v>8</c:v>
                </c:pt>
                <c:pt idx="5">
                  <c:v>10</c:v>
                </c:pt>
                <c:pt idx="6">
                  <c:v>11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68512"/>
        <c:axId val="85170816"/>
      </c:scatterChart>
      <c:valAx>
        <c:axId val="85168512"/>
        <c:scaling>
          <c:orientation val="minMax"/>
        </c:scaling>
        <c:delete val="0"/>
        <c:axPos val="b"/>
        <c:title>
          <c:tx>
            <c:strRef>
              <c:f>Sheet1!$A$1</c:f>
              <c:strCache>
                <c:ptCount val="1"/>
                <c:pt idx="0">
                  <c:v>ערכי  x</c:v>
                </c:pt>
              </c:strCache>
            </c:strRef>
          </c:tx>
          <c:layout/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170816"/>
        <c:crosses val="autoZero"/>
        <c:crossBetween val="midCat"/>
      </c:valAx>
      <c:valAx>
        <c:axId val="85170816"/>
        <c:scaling>
          <c:orientation val="minMax"/>
        </c:scaling>
        <c:delete val="0"/>
        <c:axPos val="l"/>
        <c:majorGridlines/>
        <c:title>
          <c:tx>
            <c:strRef>
              <c:f>Sheet1!$C$1</c:f>
              <c:strCache>
                <c:ptCount val="1"/>
                <c:pt idx="0">
                  <c:v>ערכי  y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16851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xVal>
            <c:numRef>
              <c:f>Sheet1!$A$15:$A$21</c:f>
              <c:numCache>
                <c:formatCode>General</c:formatCode>
                <c:ptCount val="7"/>
                <c:pt idx="0">
                  <c:v>7</c:v>
                </c:pt>
                <c:pt idx="1">
                  <c:v>10</c:v>
                </c:pt>
                <c:pt idx="2">
                  <c:v>11</c:v>
                </c:pt>
                <c:pt idx="3">
                  <c:v>11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</c:numCache>
            </c:numRef>
          </c:xVal>
          <c:yVal>
            <c:numRef>
              <c:f>Sheet1!$B$15:$B$21</c:f>
              <c:numCache>
                <c:formatCode>General</c:formatCode>
                <c:ptCount val="7"/>
                <c:pt idx="0">
                  <c:v>9</c:v>
                </c:pt>
                <c:pt idx="1">
                  <c:v>7</c:v>
                </c:pt>
                <c:pt idx="2">
                  <c:v>9</c:v>
                </c:pt>
                <c:pt idx="3">
                  <c:v>12</c:v>
                </c:pt>
                <c:pt idx="4">
                  <c:v>11</c:v>
                </c:pt>
                <c:pt idx="5">
                  <c:v>13</c:v>
                </c:pt>
                <c:pt idx="6">
                  <c:v>14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90528"/>
        <c:axId val="85852544"/>
      </c:scatterChart>
      <c:valAx>
        <c:axId val="85190528"/>
        <c:scaling>
          <c:orientation val="minMax"/>
        </c:scaling>
        <c:delete val="0"/>
        <c:axPos val="b"/>
        <c:title>
          <c:tx>
            <c:strRef>
              <c:f>Sheet1!$A$1</c:f>
              <c:strCache>
                <c:ptCount val="1"/>
                <c:pt idx="0">
                  <c:v>ערכי  x</c:v>
                </c:pt>
              </c:strCache>
            </c:strRef>
          </c:tx>
          <c:layout/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852544"/>
        <c:crosses val="autoZero"/>
        <c:crossBetween val="midCat"/>
      </c:valAx>
      <c:valAx>
        <c:axId val="85852544"/>
        <c:scaling>
          <c:orientation val="minMax"/>
        </c:scaling>
        <c:delete val="0"/>
        <c:axPos val="l"/>
        <c:majorGridlines/>
        <c:title>
          <c:tx>
            <c:strRef>
              <c:f>Sheet1!$C$1</c:f>
              <c:strCache>
                <c:ptCount val="1"/>
                <c:pt idx="0">
                  <c:v>ערכי  y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1905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</c:spPr>
          </c:marker>
          <c:xVal>
            <c:numRef>
              <c:f>Sheet1!$D$15:$D$21</c:f>
              <c:numCache>
                <c:formatCode>General</c:formatCode>
                <c:ptCount val="7"/>
                <c:pt idx="0">
                  <c:v>10</c:v>
                </c:pt>
                <c:pt idx="1">
                  <c:v>16</c:v>
                </c:pt>
                <c:pt idx="2">
                  <c:v>18</c:v>
                </c:pt>
                <c:pt idx="3">
                  <c:v>18</c:v>
                </c:pt>
                <c:pt idx="4">
                  <c:v>26</c:v>
                </c:pt>
                <c:pt idx="5">
                  <c:v>28</c:v>
                </c:pt>
                <c:pt idx="6">
                  <c:v>30</c:v>
                </c:pt>
              </c:numCache>
            </c:numRef>
          </c:xVal>
          <c:yVal>
            <c:numRef>
              <c:f>Sheet1!$E$15:$E$21</c:f>
              <c:numCache>
                <c:formatCode>General</c:formatCode>
                <c:ptCount val="7"/>
                <c:pt idx="0">
                  <c:v>18</c:v>
                </c:pt>
                <c:pt idx="1">
                  <c:v>12</c:v>
                </c:pt>
                <c:pt idx="2">
                  <c:v>18</c:v>
                </c:pt>
                <c:pt idx="3">
                  <c:v>27</c:v>
                </c:pt>
                <c:pt idx="4">
                  <c:v>24</c:v>
                </c:pt>
                <c:pt idx="5">
                  <c:v>30</c:v>
                </c:pt>
                <c:pt idx="6">
                  <c:v>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63808"/>
        <c:axId val="85890944"/>
      </c:scatterChart>
      <c:valAx>
        <c:axId val="85863808"/>
        <c:scaling>
          <c:orientation val="minMax"/>
        </c:scaling>
        <c:delete val="0"/>
        <c:axPos val="b"/>
        <c:title>
          <c:tx>
            <c:strRef>
              <c:f>Sheet1!$A$1</c:f>
              <c:strCache>
                <c:ptCount val="1"/>
                <c:pt idx="0">
                  <c:v>ערכי  x</c:v>
                </c:pt>
              </c:strCache>
            </c:strRef>
          </c:tx>
          <c:layout/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890944"/>
        <c:crosses val="autoZero"/>
        <c:crossBetween val="midCat"/>
      </c:valAx>
      <c:valAx>
        <c:axId val="85890944"/>
        <c:scaling>
          <c:orientation val="minMax"/>
        </c:scaling>
        <c:delete val="0"/>
        <c:axPos val="l"/>
        <c:majorGridlines/>
        <c:title>
          <c:tx>
            <c:strRef>
              <c:f>Sheet1!$C$1</c:f>
              <c:strCache>
                <c:ptCount val="1"/>
                <c:pt idx="0">
                  <c:v>ערכי  y</c:v>
                </c:pt>
              </c:strCache>
            </c:strRef>
          </c:tx>
          <c:layout/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8638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7030A0"/>
              </a:solidFill>
            </c:spPr>
          </c:marker>
          <c:xVal>
            <c:numRef>
              <c:f>Sheet1!$A$35:$A$41</c:f>
              <c:numCache>
                <c:formatCode>General</c:formatCode>
                <c:ptCount val="7"/>
                <c:pt idx="0">
                  <c:v>5.0999999999999996</c:v>
                </c:pt>
                <c:pt idx="1">
                  <c:v>8.16</c:v>
                </c:pt>
                <c:pt idx="2">
                  <c:v>9.18</c:v>
                </c:pt>
                <c:pt idx="3">
                  <c:v>9.18</c:v>
                </c:pt>
                <c:pt idx="4">
                  <c:v>13.26</c:v>
                </c:pt>
                <c:pt idx="5">
                  <c:v>14.28</c:v>
                </c:pt>
                <c:pt idx="6">
                  <c:v>15.3</c:v>
                </c:pt>
              </c:numCache>
            </c:numRef>
          </c:xVal>
          <c:yVal>
            <c:numRef>
              <c:f>Sheet1!$B$35:$B$41</c:f>
              <c:numCache>
                <c:formatCode>General</c:formatCode>
                <c:ptCount val="7"/>
                <c:pt idx="0">
                  <c:v>6.18</c:v>
                </c:pt>
                <c:pt idx="1">
                  <c:v>4.12</c:v>
                </c:pt>
                <c:pt idx="2">
                  <c:v>6.18</c:v>
                </c:pt>
                <c:pt idx="3">
                  <c:v>9.27</c:v>
                </c:pt>
                <c:pt idx="4">
                  <c:v>8.24</c:v>
                </c:pt>
                <c:pt idx="5">
                  <c:v>10.3</c:v>
                </c:pt>
                <c:pt idx="6">
                  <c:v>11.33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904384"/>
        <c:axId val="85984768"/>
      </c:scatterChart>
      <c:valAx>
        <c:axId val="85904384"/>
        <c:scaling>
          <c:orientation val="minMax"/>
        </c:scaling>
        <c:delete val="0"/>
        <c:axPos val="b"/>
        <c:title>
          <c:tx>
            <c:strRef>
              <c:f>Sheet1!$A$1</c:f>
              <c:strCache>
                <c:ptCount val="1"/>
                <c:pt idx="0">
                  <c:v>ערכי  x</c:v>
                </c:pt>
              </c:strCache>
            </c:strRef>
          </c:tx>
          <c:overlay val="0"/>
          <c:txPr>
            <a:bodyPr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984768"/>
        <c:crosses val="autoZero"/>
        <c:crossBetween val="midCat"/>
      </c:valAx>
      <c:valAx>
        <c:axId val="85984768"/>
        <c:scaling>
          <c:orientation val="minMax"/>
        </c:scaling>
        <c:delete val="0"/>
        <c:axPos val="l"/>
        <c:majorGridlines/>
        <c:title>
          <c:tx>
            <c:strRef>
              <c:f>Sheet1!$C$1</c:f>
              <c:strCache>
                <c:ptCount val="1"/>
                <c:pt idx="0">
                  <c:v>ערכי  y</c:v>
                </c:pt>
              </c:strCache>
            </c:strRef>
          </c:tx>
          <c:overlay val="0"/>
          <c:txPr>
            <a:bodyPr rot="-5400000" vert="horz"/>
            <a:lstStyle/>
            <a:p>
              <a:pPr rtl="1">
                <a:defRPr/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crossAx val="859043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jp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195264</xdr:colOff>
      <xdr:row>0</xdr:row>
      <xdr:rowOff>57151</xdr:rowOff>
    </xdr:from>
    <xdr:to>
      <xdr:col>12</xdr:col>
      <xdr:colOff>0</xdr:colOff>
      <xdr:row>10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238125</xdr:colOff>
      <xdr:row>11</xdr:row>
      <xdr:rowOff>314325</xdr:rowOff>
    </xdr:from>
    <xdr:to>
      <xdr:col>12</xdr:col>
      <xdr:colOff>9525</xdr:colOff>
      <xdr:row>19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228599</xdr:colOff>
      <xdr:row>20</xdr:row>
      <xdr:rowOff>0</xdr:rowOff>
    </xdr:from>
    <xdr:to>
      <xdr:col>11</xdr:col>
      <xdr:colOff>704849</xdr:colOff>
      <xdr:row>31</xdr:row>
      <xdr:rowOff>114300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314325</xdr:colOff>
      <xdr:row>33</xdr:row>
      <xdr:rowOff>19051</xdr:rowOff>
    </xdr:from>
    <xdr:to>
      <xdr:col>12</xdr:col>
      <xdr:colOff>19050</xdr:colOff>
      <xdr:row>41</xdr:row>
      <xdr:rowOff>133351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228600</xdr:colOff>
      <xdr:row>4</xdr:row>
      <xdr:rowOff>114300</xdr:rowOff>
    </xdr:from>
    <xdr:to>
      <xdr:col>14</xdr:col>
      <xdr:colOff>350901</xdr:colOff>
      <xdr:row>6</xdr:row>
      <xdr:rowOff>107442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8801099" y="1276350"/>
          <a:ext cx="1541526" cy="374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rightToLeft="1" tabSelected="1" workbookViewId="0">
      <selection activeCell="D12" sqref="D12"/>
    </sheetView>
  </sheetViews>
  <sheetFormatPr defaultRowHeight="15" x14ac:dyDescent="0.25"/>
  <cols>
    <col min="1" max="1" width="13" customWidth="1"/>
    <col min="2" max="2" width="14.42578125" customWidth="1"/>
    <col min="3" max="3" width="27.140625" customWidth="1"/>
    <col min="4" max="4" width="14.5703125" customWidth="1"/>
    <col min="5" max="5" width="15.85546875" customWidth="1"/>
    <col min="6" max="6" width="6.28515625" customWidth="1"/>
    <col min="7" max="7" width="5.5703125" customWidth="1"/>
    <col min="8" max="8" width="5.85546875" customWidth="1"/>
    <col min="10" max="10" width="6.42578125" customWidth="1"/>
    <col min="12" max="12" width="10.5703125" customWidth="1"/>
    <col min="13" max="13" width="12.140625" customWidth="1"/>
  </cols>
  <sheetData>
    <row r="1" spans="1:15" ht="45.75" customHeight="1" thickBot="1" x14ac:dyDescent="0.35">
      <c r="A1" s="52" t="s">
        <v>5</v>
      </c>
      <c r="B1" s="53" t="s">
        <v>3</v>
      </c>
      <c r="C1" s="54" t="s">
        <v>4</v>
      </c>
      <c r="D1" s="55" t="s">
        <v>6</v>
      </c>
      <c r="M1" s="73" t="s">
        <v>21</v>
      </c>
      <c r="N1" s="73"/>
      <c r="O1" s="73"/>
    </row>
    <row r="2" spans="1:15" ht="15.75" thickBot="1" x14ac:dyDescent="0.3">
      <c r="A2" s="56">
        <v>5</v>
      </c>
      <c r="B2" s="11">
        <f>A2-$A$9</f>
        <v>-5.4285714285714288</v>
      </c>
      <c r="C2" s="35">
        <v>6</v>
      </c>
      <c r="D2" s="57">
        <f>C2-$C$9</f>
        <v>-1.7142857142857144</v>
      </c>
      <c r="E2" s="51">
        <f>CORREL(B2:B8,C2:C8)</f>
        <v>0.78460940489312114</v>
      </c>
      <c r="F2" s="14" t="s">
        <v>2</v>
      </c>
      <c r="G2" s="1"/>
      <c r="H2" s="1"/>
      <c r="M2" s="73"/>
      <c r="N2" s="73"/>
      <c r="O2" s="73"/>
    </row>
    <row r="3" spans="1:15" x14ac:dyDescent="0.25">
      <c r="A3" s="56">
        <v>8</v>
      </c>
      <c r="B3" s="11">
        <f t="shared" ref="B3:B8" si="0">A3-$A$9</f>
        <v>-2.4285714285714288</v>
      </c>
      <c r="C3" s="35">
        <v>4</v>
      </c>
      <c r="D3" s="57">
        <f t="shared" ref="D3:D8" si="1">C3-$C$9</f>
        <v>-3.7142857142857144</v>
      </c>
      <c r="G3" s="1"/>
      <c r="H3" s="1"/>
      <c r="M3" s="73"/>
      <c r="N3" s="73"/>
      <c r="O3" s="73"/>
    </row>
    <row r="4" spans="1:15" x14ac:dyDescent="0.25">
      <c r="A4" s="56">
        <v>9</v>
      </c>
      <c r="B4" s="11">
        <f t="shared" si="0"/>
        <v>-1.4285714285714288</v>
      </c>
      <c r="C4" s="35">
        <v>6</v>
      </c>
      <c r="D4" s="57">
        <f t="shared" si="1"/>
        <v>-1.7142857142857144</v>
      </c>
      <c r="G4" s="1"/>
      <c r="H4" s="1"/>
      <c r="M4" s="73"/>
      <c r="N4" s="73"/>
      <c r="O4" s="73"/>
    </row>
    <row r="5" spans="1:15" x14ac:dyDescent="0.25">
      <c r="A5" s="56">
        <v>9</v>
      </c>
      <c r="B5" s="11">
        <f t="shared" si="0"/>
        <v>-1.4285714285714288</v>
      </c>
      <c r="C5" s="35">
        <v>9</v>
      </c>
      <c r="D5" s="57">
        <f t="shared" si="1"/>
        <v>1.2857142857142856</v>
      </c>
      <c r="G5" s="1"/>
      <c r="H5" s="1"/>
      <c r="M5" s="73"/>
      <c r="N5" s="73"/>
      <c r="O5" s="73"/>
    </row>
    <row r="6" spans="1:15" x14ac:dyDescent="0.25">
      <c r="A6" s="56">
        <v>13</v>
      </c>
      <c r="B6" s="11">
        <f t="shared" si="0"/>
        <v>2.5714285714285712</v>
      </c>
      <c r="C6" s="35">
        <v>8</v>
      </c>
      <c r="D6" s="57">
        <f t="shared" si="1"/>
        <v>0.28571428571428559</v>
      </c>
      <c r="G6" s="1"/>
      <c r="H6" s="1"/>
      <c r="M6" s="73"/>
      <c r="N6" s="73"/>
      <c r="O6" s="73"/>
    </row>
    <row r="7" spans="1:15" x14ac:dyDescent="0.25">
      <c r="A7" s="56">
        <v>14</v>
      </c>
      <c r="B7" s="11">
        <f t="shared" si="0"/>
        <v>3.5714285714285712</v>
      </c>
      <c r="C7" s="35">
        <v>10</v>
      </c>
      <c r="D7" s="57">
        <f t="shared" si="1"/>
        <v>2.2857142857142856</v>
      </c>
      <c r="G7" s="1"/>
      <c r="H7" s="1"/>
      <c r="M7" s="73"/>
      <c r="N7" s="73"/>
      <c r="O7" s="73"/>
    </row>
    <row r="8" spans="1:15" x14ac:dyDescent="0.25">
      <c r="A8" s="58">
        <v>15</v>
      </c>
      <c r="B8" s="12">
        <f t="shared" si="0"/>
        <v>4.5714285714285712</v>
      </c>
      <c r="C8" s="36">
        <v>11</v>
      </c>
      <c r="D8" s="59">
        <f t="shared" si="1"/>
        <v>3.2857142857142856</v>
      </c>
      <c r="G8" s="1"/>
      <c r="H8" s="1"/>
    </row>
    <row r="9" spans="1:15" x14ac:dyDescent="0.25">
      <c r="A9" s="60">
        <f>AVERAGE(A2:A8)</f>
        <v>10.428571428571429</v>
      </c>
      <c r="B9" s="50" t="s">
        <v>0</v>
      </c>
      <c r="C9" s="49">
        <f>AVERAGE(C2:C8)</f>
        <v>7.7142857142857144</v>
      </c>
      <c r="D9" s="61"/>
      <c r="G9" s="1"/>
      <c r="H9" s="1"/>
      <c r="M9" s="72"/>
      <c r="N9" s="72"/>
      <c r="O9" s="72"/>
    </row>
    <row r="10" spans="1:15" ht="15.75" thickBot="1" x14ac:dyDescent="0.3">
      <c r="A10" s="62">
        <f>_xlfn.STDEV.P(A2:A8)</f>
        <v>3.3745748031479192</v>
      </c>
      <c r="B10" s="63" t="s">
        <v>1</v>
      </c>
      <c r="C10" s="64">
        <f>_xlfn.STDEV.P(C2:C8)</f>
        <v>2.3123448651769496</v>
      </c>
      <c r="D10" s="65"/>
      <c r="M10" s="72"/>
      <c r="N10" s="72"/>
      <c r="O10" s="72"/>
    </row>
    <row r="11" spans="1:15" ht="15.75" thickBot="1" x14ac:dyDescent="0.3">
      <c r="M11" s="72"/>
      <c r="N11" s="72"/>
      <c r="O11" s="72"/>
    </row>
    <row r="12" spans="1:15" ht="31.5" thickBot="1" x14ac:dyDescent="0.5">
      <c r="B12" s="34">
        <v>2</v>
      </c>
      <c r="C12" s="15" t="s">
        <v>7</v>
      </c>
      <c r="D12" s="34">
        <v>3</v>
      </c>
      <c r="E12" s="15" t="s">
        <v>8</v>
      </c>
    </row>
    <row r="13" spans="1:15" ht="31.5" thickBot="1" x14ac:dyDescent="0.5">
      <c r="B13" s="6"/>
      <c r="C13" s="7"/>
      <c r="D13" s="6"/>
      <c r="E13" s="7"/>
      <c r="F13" s="2"/>
      <c r="M13" s="79" t="s">
        <v>14</v>
      </c>
    </row>
    <row r="14" spans="1:15" ht="54.75" thickTop="1" x14ac:dyDescent="0.25">
      <c r="A14" s="66" t="s">
        <v>10</v>
      </c>
      <c r="B14" s="67" t="s">
        <v>11</v>
      </c>
      <c r="C14" s="16"/>
      <c r="D14" s="68" t="s">
        <v>12</v>
      </c>
      <c r="E14" s="69" t="s">
        <v>13</v>
      </c>
      <c r="M14" s="80"/>
    </row>
    <row r="15" spans="1:15" x14ac:dyDescent="0.25">
      <c r="A15" s="17">
        <f>A2+$B$12</f>
        <v>7</v>
      </c>
      <c r="B15" s="18">
        <f>C2+$D$12</f>
        <v>9</v>
      </c>
      <c r="C15" s="19"/>
      <c r="D15" s="20">
        <f>A2*$B$12</f>
        <v>10</v>
      </c>
      <c r="E15" s="21">
        <f>C2*$D$12</f>
        <v>18</v>
      </c>
    </row>
    <row r="16" spans="1:15" x14ac:dyDescent="0.25">
      <c r="A16" s="17">
        <f t="shared" ref="A16:A21" si="2">A3+$B$12</f>
        <v>10</v>
      </c>
      <c r="B16" s="18">
        <f t="shared" ref="B16:B21" si="3">C3+$D$12</f>
        <v>7</v>
      </c>
      <c r="C16" s="19"/>
      <c r="D16" s="20">
        <f t="shared" ref="D16:D21" si="4">A3*$B$12</f>
        <v>16</v>
      </c>
      <c r="E16" s="21">
        <f t="shared" ref="E16:E21" si="5">C3*$D$12</f>
        <v>12</v>
      </c>
    </row>
    <row r="17" spans="1:13" x14ac:dyDescent="0.25">
      <c r="A17" s="17">
        <f t="shared" si="2"/>
        <v>11</v>
      </c>
      <c r="B17" s="18">
        <f t="shared" si="3"/>
        <v>9</v>
      </c>
      <c r="C17" s="19"/>
      <c r="D17" s="20">
        <f t="shared" si="4"/>
        <v>18</v>
      </c>
      <c r="E17" s="21">
        <f t="shared" si="5"/>
        <v>18</v>
      </c>
    </row>
    <row r="18" spans="1:13" x14ac:dyDescent="0.25">
      <c r="A18" s="17">
        <f t="shared" si="2"/>
        <v>11</v>
      </c>
      <c r="B18" s="18">
        <f t="shared" si="3"/>
        <v>12</v>
      </c>
      <c r="C18" s="19"/>
      <c r="D18" s="20">
        <f t="shared" si="4"/>
        <v>18</v>
      </c>
      <c r="E18" s="21">
        <f t="shared" si="5"/>
        <v>27</v>
      </c>
    </row>
    <row r="19" spans="1:13" x14ac:dyDescent="0.25">
      <c r="A19" s="17">
        <f t="shared" si="2"/>
        <v>15</v>
      </c>
      <c r="B19" s="18">
        <f t="shared" si="3"/>
        <v>11</v>
      </c>
      <c r="C19" s="19"/>
      <c r="D19" s="20">
        <f t="shared" si="4"/>
        <v>26</v>
      </c>
      <c r="E19" s="21">
        <f t="shared" si="5"/>
        <v>24</v>
      </c>
    </row>
    <row r="20" spans="1:13" x14ac:dyDescent="0.25">
      <c r="A20" s="17">
        <f t="shared" si="2"/>
        <v>16</v>
      </c>
      <c r="B20" s="18">
        <f t="shared" si="3"/>
        <v>13</v>
      </c>
      <c r="C20" s="19"/>
      <c r="D20" s="20">
        <f t="shared" si="4"/>
        <v>28</v>
      </c>
      <c r="E20" s="21">
        <f t="shared" si="5"/>
        <v>30</v>
      </c>
    </row>
    <row r="21" spans="1:13" ht="15" customHeight="1" x14ac:dyDescent="0.25">
      <c r="A21" s="22">
        <f t="shared" si="2"/>
        <v>17</v>
      </c>
      <c r="B21" s="23">
        <f t="shared" si="3"/>
        <v>14</v>
      </c>
      <c r="C21" s="19"/>
      <c r="D21" s="24">
        <f t="shared" si="4"/>
        <v>30</v>
      </c>
      <c r="E21" s="25">
        <f t="shared" si="5"/>
        <v>33</v>
      </c>
      <c r="M21" s="81" t="s">
        <v>15</v>
      </c>
    </row>
    <row r="22" spans="1:13" x14ac:dyDescent="0.25">
      <c r="A22" s="42">
        <f>AVERAGE(A15:A21)</f>
        <v>12.428571428571429</v>
      </c>
      <c r="B22" s="43">
        <f>AVERAGE(B15:B21)</f>
        <v>10.714285714285714</v>
      </c>
      <c r="C22" s="13" t="s">
        <v>0</v>
      </c>
      <c r="D22" s="42">
        <f>AVERAGE(D15:D21)</f>
        <v>20.857142857142858</v>
      </c>
      <c r="E22" s="43">
        <f>AVERAGE(E15:E21)</f>
        <v>23.142857142857142</v>
      </c>
      <c r="H22" s="2"/>
      <c r="I22" s="2"/>
      <c r="J22" s="2"/>
      <c r="K22" s="2"/>
      <c r="L22" s="2"/>
      <c r="M22" s="81"/>
    </row>
    <row r="23" spans="1:13" x14ac:dyDescent="0.25">
      <c r="A23" s="44">
        <f>_xlfn.STDEV.P(A15:A21)</f>
        <v>3.3745748031479192</v>
      </c>
      <c r="B23" s="44">
        <f>_xlfn.STDEV.P(B15:B21)</f>
        <v>2.3123448651769496</v>
      </c>
      <c r="C23" s="13" t="s">
        <v>1</v>
      </c>
      <c r="D23" s="44">
        <f>_xlfn.STDEV.P(D15:D21)</f>
        <v>6.7491496062958385</v>
      </c>
      <c r="E23" s="44">
        <f>_xlfn.STDEV.P(E15:E21)</f>
        <v>6.9370345955308483</v>
      </c>
      <c r="H23" s="2"/>
      <c r="I23" s="3"/>
      <c r="J23" s="2"/>
      <c r="K23" s="4"/>
      <c r="L23" s="2"/>
      <c r="M23" s="81"/>
    </row>
    <row r="24" spans="1:13" x14ac:dyDescent="0.25">
      <c r="A24" s="26"/>
      <c r="B24" s="26"/>
      <c r="C24" s="27"/>
      <c r="D24" s="26"/>
      <c r="E24" s="26"/>
      <c r="H24" s="2"/>
      <c r="I24" s="3"/>
      <c r="J24" s="2"/>
      <c r="K24" s="4"/>
      <c r="L24" s="2"/>
      <c r="M24" s="81"/>
    </row>
    <row r="25" spans="1:13" x14ac:dyDescent="0.25">
      <c r="A25" s="26"/>
      <c r="B25" s="26"/>
      <c r="C25" s="27"/>
      <c r="D25" s="26"/>
      <c r="E25" s="26"/>
      <c r="H25" s="2"/>
      <c r="I25" s="3"/>
      <c r="J25" s="2"/>
      <c r="K25" s="4"/>
      <c r="L25" s="2"/>
      <c r="M25" s="81"/>
    </row>
    <row r="26" spans="1:13" ht="15.75" thickBot="1" x14ac:dyDescent="0.3">
      <c r="A26" s="26"/>
      <c r="B26" s="26"/>
      <c r="C26" s="27"/>
      <c r="D26" s="26"/>
      <c r="E26" s="26"/>
      <c r="H26" s="2"/>
      <c r="I26" s="3"/>
      <c r="J26" s="2"/>
      <c r="K26" s="4"/>
      <c r="L26" s="2"/>
      <c r="M26" s="81"/>
    </row>
    <row r="27" spans="1:13" ht="15.75" customHeight="1" thickBot="1" x14ac:dyDescent="0.3">
      <c r="A27" s="82" t="s">
        <v>9</v>
      </c>
      <c r="B27" s="83"/>
      <c r="C27" s="84"/>
      <c r="D27" s="37">
        <f>CORREL(A15:A21,B15:B21)</f>
        <v>0.78460940489312114</v>
      </c>
      <c r="E27" s="28" t="s">
        <v>2</v>
      </c>
      <c r="H27" s="2"/>
      <c r="I27" s="3"/>
      <c r="J27" s="2"/>
      <c r="K27" s="4"/>
      <c r="L27" s="2"/>
      <c r="M27" s="8"/>
    </row>
    <row r="28" spans="1:13" ht="15.75" thickBot="1" x14ac:dyDescent="0.3">
      <c r="A28" s="29"/>
      <c r="B28" s="29"/>
      <c r="C28" s="29"/>
      <c r="D28" s="38"/>
      <c r="E28" s="29"/>
      <c r="H28" s="2"/>
      <c r="I28" s="3"/>
      <c r="J28" s="2"/>
      <c r="K28" s="4"/>
      <c r="L28" s="2"/>
      <c r="M28" s="8"/>
    </row>
    <row r="29" spans="1:13" ht="15.75" customHeight="1" thickBot="1" x14ac:dyDescent="0.3">
      <c r="A29" s="85" t="s">
        <v>19</v>
      </c>
      <c r="B29" s="86"/>
      <c r="C29" s="87"/>
      <c r="D29" s="39">
        <f>CORREL(D15:D21,E15:E21)</f>
        <v>0.78460940489312092</v>
      </c>
      <c r="E29" s="30" t="s">
        <v>2</v>
      </c>
      <c r="H29" s="2"/>
      <c r="I29" s="3"/>
      <c r="J29" s="2"/>
      <c r="K29" s="4"/>
      <c r="L29" s="2"/>
      <c r="M29" s="8"/>
    </row>
    <row r="30" spans="1:13" ht="15.75" thickBot="1" x14ac:dyDescent="0.3">
      <c r="A30" s="26"/>
      <c r="B30" s="26"/>
      <c r="C30" s="27"/>
      <c r="D30" s="40"/>
      <c r="E30" s="26"/>
      <c r="H30" s="2"/>
      <c r="I30" s="3"/>
      <c r="J30" s="2"/>
      <c r="K30" s="4"/>
      <c r="L30" s="2"/>
      <c r="M30" s="8"/>
    </row>
    <row r="31" spans="1:13" ht="15.75" thickBot="1" x14ac:dyDescent="0.3">
      <c r="A31" s="74" t="s">
        <v>20</v>
      </c>
      <c r="B31" s="75"/>
      <c r="C31" s="76"/>
      <c r="D31" s="41">
        <f>CORREL(A35:A41,B35:B41)</f>
        <v>0.78460940489312092</v>
      </c>
      <c r="E31" s="31" t="s">
        <v>2</v>
      </c>
      <c r="H31" s="2"/>
      <c r="I31" s="3"/>
      <c r="J31" s="2"/>
      <c r="K31" s="4"/>
      <c r="L31" s="2"/>
      <c r="M31" s="8"/>
    </row>
    <row r="32" spans="1:13" x14ac:dyDescent="0.25">
      <c r="A32" s="26"/>
      <c r="B32" s="26"/>
      <c r="C32" s="27"/>
      <c r="D32" s="26"/>
      <c r="E32" s="26"/>
      <c r="H32" s="2"/>
      <c r="I32" s="3"/>
      <c r="J32" s="2"/>
      <c r="K32" s="4"/>
      <c r="L32" s="2"/>
      <c r="M32" s="8"/>
    </row>
    <row r="33" spans="1:13" ht="15.75" thickBot="1" x14ac:dyDescent="0.3">
      <c r="A33" s="26"/>
      <c r="B33" s="26"/>
      <c r="C33" s="27"/>
      <c r="D33" s="26"/>
      <c r="E33" s="26"/>
      <c r="H33" s="2"/>
      <c r="I33" s="3"/>
      <c r="J33" s="2"/>
      <c r="K33" s="4"/>
      <c r="L33" s="2"/>
      <c r="M33" s="8"/>
    </row>
    <row r="34" spans="1:13" ht="54" x14ac:dyDescent="0.25">
      <c r="A34" s="70" t="s">
        <v>16</v>
      </c>
      <c r="B34" s="71" t="s">
        <v>17</v>
      </c>
      <c r="C34" s="29"/>
      <c r="D34" s="29"/>
      <c r="E34" s="29"/>
      <c r="H34" s="2"/>
      <c r="I34" s="3"/>
      <c r="J34" s="2"/>
      <c r="K34" s="4"/>
      <c r="L34" s="2"/>
      <c r="M34" s="77" t="s">
        <v>18</v>
      </c>
    </row>
    <row r="35" spans="1:13" x14ac:dyDescent="0.25">
      <c r="A35" s="32">
        <f>A2+($B$12/100)*A2</f>
        <v>5.0999999999999996</v>
      </c>
      <c r="B35" s="33">
        <f>C2+($D$12/100)*C2</f>
        <v>6.18</v>
      </c>
      <c r="C35" s="27"/>
      <c r="D35" s="27"/>
      <c r="E35" s="27"/>
      <c r="F35" s="5"/>
      <c r="G35" s="5"/>
      <c r="H35" s="5"/>
      <c r="I35" s="9"/>
      <c r="J35" s="5"/>
      <c r="K35" s="10"/>
      <c r="L35" s="2"/>
      <c r="M35" s="78"/>
    </row>
    <row r="36" spans="1:13" x14ac:dyDescent="0.25">
      <c r="A36" s="32">
        <f t="shared" ref="A36:A41" si="6">A3+($B$12/100)*A3</f>
        <v>8.16</v>
      </c>
      <c r="B36" s="33">
        <f t="shared" ref="B36:B41" si="7">C3+($D$12/100)*C3</f>
        <v>4.12</v>
      </c>
      <c r="C36" s="27"/>
      <c r="D36" s="27"/>
      <c r="E36" s="27"/>
      <c r="F36" s="5"/>
      <c r="G36" s="5"/>
      <c r="H36" s="5"/>
      <c r="I36" s="9"/>
      <c r="J36" s="5"/>
      <c r="K36" s="10"/>
      <c r="L36" s="2"/>
      <c r="M36" s="78"/>
    </row>
    <row r="37" spans="1:13" x14ac:dyDescent="0.25">
      <c r="A37" s="32">
        <f t="shared" si="6"/>
        <v>9.18</v>
      </c>
      <c r="B37" s="33">
        <f t="shared" si="7"/>
        <v>6.18</v>
      </c>
      <c r="C37" s="27"/>
      <c r="D37" s="27"/>
      <c r="E37" s="27"/>
      <c r="F37" s="5"/>
      <c r="G37" s="5"/>
      <c r="H37" s="5"/>
      <c r="I37" s="9"/>
      <c r="J37" s="5"/>
      <c r="K37" s="10"/>
      <c r="L37" s="2"/>
    </row>
    <row r="38" spans="1:13" x14ac:dyDescent="0.25">
      <c r="A38" s="32">
        <f t="shared" si="6"/>
        <v>9.18</v>
      </c>
      <c r="B38" s="33">
        <f t="shared" si="7"/>
        <v>9.27</v>
      </c>
      <c r="C38" s="27"/>
      <c r="D38" s="27"/>
      <c r="E38" s="27"/>
      <c r="F38" s="5"/>
      <c r="G38" s="5"/>
      <c r="H38" s="5"/>
      <c r="I38" s="5"/>
      <c r="J38" s="5"/>
      <c r="K38" s="5"/>
      <c r="L38" s="2"/>
    </row>
    <row r="39" spans="1:13" x14ac:dyDescent="0.25">
      <c r="A39" s="32">
        <f t="shared" si="6"/>
        <v>13.26</v>
      </c>
      <c r="B39" s="33">
        <f t="shared" si="7"/>
        <v>8.24</v>
      </c>
      <c r="C39" s="27"/>
      <c r="D39" s="27"/>
      <c r="E39" s="27"/>
      <c r="F39" s="5"/>
      <c r="G39" s="5"/>
      <c r="H39" s="5"/>
      <c r="I39" s="5"/>
      <c r="J39" s="5"/>
      <c r="K39" s="5"/>
    </row>
    <row r="40" spans="1:13" x14ac:dyDescent="0.25">
      <c r="A40" s="32">
        <f t="shared" si="6"/>
        <v>14.28</v>
      </c>
      <c r="B40" s="33">
        <f t="shared" si="7"/>
        <v>10.3</v>
      </c>
      <c r="C40" s="27"/>
      <c r="D40" s="27"/>
      <c r="E40" s="27"/>
      <c r="F40" s="5"/>
      <c r="G40" s="5"/>
      <c r="H40" s="5"/>
      <c r="I40" s="5"/>
      <c r="J40" s="5"/>
      <c r="K40" s="5"/>
    </row>
    <row r="41" spans="1:13" x14ac:dyDescent="0.25">
      <c r="A41" s="32">
        <f t="shared" si="6"/>
        <v>15.3</v>
      </c>
      <c r="B41" s="33">
        <f t="shared" si="7"/>
        <v>11.33</v>
      </c>
      <c r="C41" s="29"/>
      <c r="D41" s="29"/>
      <c r="E41" s="29"/>
    </row>
    <row r="42" spans="1:13" x14ac:dyDescent="0.25">
      <c r="A42" s="45">
        <f>AVERAGE(A35:A41)</f>
        <v>10.637142857142857</v>
      </c>
      <c r="B42" s="46">
        <f>AVERAGE(B35:B41)</f>
        <v>7.9457142857142866</v>
      </c>
      <c r="C42" s="29"/>
      <c r="D42" s="29"/>
      <c r="E42" s="29"/>
    </row>
    <row r="43" spans="1:13" ht="15.75" thickBot="1" x14ac:dyDescent="0.3">
      <c r="A43" s="47">
        <f>_xlfn.STDEV.P(A35:A41)</f>
        <v>3.4420662992108833</v>
      </c>
      <c r="B43" s="48">
        <f>_xlfn.STDEV.P(B35:B41)</f>
        <v>2.3817152111322546</v>
      </c>
      <c r="C43" s="29"/>
      <c r="D43" s="29"/>
      <c r="E43" s="29"/>
    </row>
  </sheetData>
  <sheetProtection password="C8EF" sheet="1" objects="1" scenarios="1"/>
  <mergeCells count="8">
    <mergeCell ref="A31:C31"/>
    <mergeCell ref="M34:M36"/>
    <mergeCell ref="M13:M14"/>
    <mergeCell ref="M21:M26"/>
    <mergeCell ref="A27:C27"/>
    <mergeCell ref="A29:C29"/>
    <mergeCell ref="M1:O4"/>
    <mergeCell ref="M5:O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dcterms:created xsi:type="dcterms:W3CDTF">2024-11-13T09:57:18Z</dcterms:created>
  <dcterms:modified xsi:type="dcterms:W3CDTF">2025-02-06T18:58:52Z</dcterms:modified>
</cp:coreProperties>
</file>