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C8EF" lockStructure="1"/>
  <bookViews>
    <workbookView xWindow="120" yWindow="45" windowWidth="9555" windowHeight="110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1" i="1" l="1"/>
  <c r="C10" i="1" l="1"/>
  <c r="D4" i="1" s="1"/>
  <c r="E12" i="1"/>
  <c r="E28" i="1"/>
  <c r="C27" i="1"/>
  <c r="A27" i="1"/>
  <c r="C26" i="1"/>
  <c r="A26" i="1"/>
  <c r="D6" i="1" l="1"/>
  <c r="D7" i="1"/>
  <c r="D3" i="1"/>
  <c r="D9" i="1"/>
  <c r="D5" i="1"/>
  <c r="D8" i="1"/>
  <c r="A11" i="1"/>
  <c r="A10" i="1"/>
  <c r="B24" i="1" l="1"/>
  <c r="B21" i="1"/>
  <c r="B22" i="1"/>
  <c r="B20" i="1"/>
  <c r="B25" i="1"/>
  <c r="B23" i="1"/>
  <c r="B19" i="1"/>
  <c r="B4" i="1"/>
  <c r="B9" i="1"/>
  <c r="B5" i="1"/>
  <c r="B7" i="1"/>
  <c r="B3" i="1"/>
  <c r="B6" i="1"/>
  <c r="B8" i="1"/>
  <c r="E4" i="1" l="1"/>
  <c r="F4" i="1" s="1"/>
  <c r="D22" i="1"/>
  <c r="E22" i="1" s="1"/>
  <c r="F22" i="1" s="1"/>
  <c r="D24" i="1"/>
  <c r="E24" i="1" s="1"/>
  <c r="F24" i="1" s="1"/>
  <c r="D20" i="1"/>
  <c r="E20" i="1" s="1"/>
  <c r="F20" i="1" s="1"/>
  <c r="D23" i="1"/>
  <c r="E23" i="1" s="1"/>
  <c r="F23" i="1" s="1"/>
  <c r="D19" i="1"/>
  <c r="E19" i="1" s="1"/>
  <c r="F19" i="1" s="1"/>
  <c r="D25" i="1"/>
  <c r="E25" i="1" s="1"/>
  <c r="F25" i="1" s="1"/>
  <c r="D21" i="1"/>
  <c r="E21" i="1" s="1"/>
  <c r="F21" i="1" s="1"/>
  <c r="E7" i="1"/>
  <c r="F7" i="1" s="1"/>
  <c r="E3" i="1"/>
  <c r="E6" i="1"/>
  <c r="F6" i="1" s="1"/>
  <c r="E9" i="1"/>
  <c r="F9" i="1" s="1"/>
  <c r="E5" i="1"/>
  <c r="F5" i="1" s="1"/>
  <c r="E8" i="1"/>
  <c r="F8" i="1" s="1"/>
  <c r="E27" i="1" l="1"/>
  <c r="F3" i="1"/>
  <c r="E11" i="1"/>
</calcChain>
</file>

<file path=xl/sharedStrings.xml><?xml version="1.0" encoding="utf-8"?>
<sst xmlns="http://schemas.openxmlformats.org/spreadsheetml/2006/main" count="31" uniqueCount="19">
  <si>
    <t>ממוצעים</t>
  </si>
  <si>
    <t>סטיות התקן</t>
  </si>
  <si>
    <r>
      <t xml:space="preserve">הפרש ערך </t>
    </r>
    <r>
      <rPr>
        <i/>
        <sz val="14"/>
        <color theme="1"/>
        <rFont val="Times New Roman"/>
        <family val="1"/>
      </rPr>
      <t>x</t>
    </r>
    <r>
      <rPr>
        <sz val="11"/>
        <color theme="1"/>
        <rFont val="David"/>
        <family val="2"/>
        <charset val="177"/>
      </rPr>
      <t xml:space="preserve">  
מ- </t>
    </r>
    <r>
      <rPr>
        <i/>
        <sz val="14"/>
        <color theme="1"/>
        <rFont val="Times New Roman"/>
        <family val="1"/>
      </rPr>
      <t>x</t>
    </r>
    <r>
      <rPr>
        <sz val="11"/>
        <color theme="1"/>
        <rFont val="David"/>
        <family val="2"/>
        <charset val="177"/>
      </rPr>
      <t xml:space="preserve">  ה ממוצע</t>
    </r>
  </si>
  <si>
    <r>
      <t xml:space="preserve">ערכי  </t>
    </r>
    <r>
      <rPr>
        <i/>
        <sz val="14"/>
        <color theme="1"/>
        <rFont val="Times New Roman"/>
        <family val="1"/>
      </rPr>
      <t>y</t>
    </r>
  </si>
  <si>
    <r>
      <t xml:space="preserve">ערכי  </t>
    </r>
    <r>
      <rPr>
        <i/>
        <sz val="14"/>
        <color theme="1"/>
        <rFont val="Times New Roman"/>
        <family val="1"/>
      </rPr>
      <t>x</t>
    </r>
  </si>
  <si>
    <r>
      <t xml:space="preserve">הפרש ערך  </t>
    </r>
    <r>
      <rPr>
        <i/>
        <sz val="14"/>
        <color theme="1"/>
        <rFont val="Times New Roman"/>
        <family val="1"/>
      </rPr>
      <t>y</t>
    </r>
    <r>
      <rPr>
        <sz val="11"/>
        <color theme="1"/>
        <rFont val="David"/>
        <family val="2"/>
        <charset val="177"/>
      </rPr>
      <t xml:space="preserve">  
מ- </t>
    </r>
    <r>
      <rPr>
        <i/>
        <sz val="14"/>
        <color theme="1"/>
        <rFont val="Times New Roman"/>
        <family val="1"/>
      </rPr>
      <t>y</t>
    </r>
    <r>
      <rPr>
        <sz val="11"/>
        <color theme="1"/>
        <rFont val="David"/>
        <family val="2"/>
        <charset val="177"/>
      </rPr>
      <t xml:space="preserve">  הממוצע</t>
    </r>
  </si>
  <si>
    <t>סימן המכפלה</t>
  </si>
  <si>
    <t>מכפלת ההפרשים</t>
  </si>
  <si>
    <t>סכום המכפלות</t>
  </si>
  <si>
    <t>á</t>
  </si>
  <si>
    <t>ערכי y  לרוב
הולכים וקטנים</t>
  </si>
  <si>
    <r>
      <rPr>
        <sz val="18"/>
        <color theme="1"/>
        <rFont val="Times New Roman"/>
        <family val="1"/>
      </rPr>
      <t>r</t>
    </r>
    <r>
      <rPr>
        <sz val="11"/>
        <color theme="1"/>
        <rFont val="Symbol"/>
        <family val="1"/>
        <charset val="2"/>
      </rPr>
      <t>®</t>
    </r>
  </si>
  <si>
    <r>
      <t xml:space="preserve">מקדם מתאם  ( </t>
    </r>
    <r>
      <rPr>
        <i/>
        <sz val="18"/>
        <color theme="6" tint="-0.249977111117893"/>
        <rFont val="Times New Roman"/>
        <family val="1"/>
      </rPr>
      <t>r</t>
    </r>
    <r>
      <rPr>
        <sz val="18"/>
        <color theme="6" tint="-0.249977111117893"/>
        <rFont val="David"/>
        <family val="2"/>
        <charset val="177"/>
      </rPr>
      <t xml:space="preserve"> )  שלילי</t>
    </r>
  </si>
  <si>
    <r>
      <t xml:space="preserve">מקדם מתאם  ( </t>
    </r>
    <r>
      <rPr>
        <i/>
        <sz val="18"/>
        <color theme="7" tint="-0.249977111117893"/>
        <rFont val="Times New Roman"/>
        <family val="1"/>
      </rPr>
      <t>r</t>
    </r>
    <r>
      <rPr>
        <sz val="18"/>
        <color theme="7" tint="-0.249977111117893"/>
        <rFont val="David"/>
        <family val="2"/>
        <charset val="177"/>
      </rPr>
      <t xml:space="preserve"> )  חיובי</t>
    </r>
  </si>
  <si>
    <r>
      <t xml:space="preserve">הפרש ערך </t>
    </r>
    <r>
      <rPr>
        <i/>
        <sz val="14"/>
        <color theme="1"/>
        <rFont val="Times New Roman"/>
        <family val="1"/>
      </rPr>
      <t>x</t>
    </r>
    <r>
      <rPr>
        <sz val="11"/>
        <color theme="1"/>
        <rFont val="David"/>
        <family val="2"/>
        <charset val="177"/>
      </rPr>
      <t xml:space="preserve">  
מ- </t>
    </r>
    <r>
      <rPr>
        <i/>
        <sz val="14"/>
        <color theme="1"/>
        <rFont val="Times New Roman"/>
        <family val="1"/>
      </rPr>
      <t>x</t>
    </r>
    <r>
      <rPr>
        <sz val="11"/>
        <color theme="1"/>
        <rFont val="David"/>
        <family val="2"/>
        <charset val="177"/>
      </rPr>
      <t xml:space="preserve">  הממוצע</t>
    </r>
  </si>
  <si>
    <t>ערכי x לרוב
הולכים וגדלים</t>
  </si>
  <si>
    <t>ערכי x  לרוב
הולכים וגדלים</t>
  </si>
  <si>
    <t>ערכי y  לרוב
הולכים וגדלים</t>
  </si>
  <si>
    <r>
      <t xml:space="preserve">תכונות מקדם המתאם </t>
    </r>
    <r>
      <rPr>
        <sz val="14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
ההנחייה לפעילות זו </t>
    </r>
    <r>
      <rPr>
        <b/>
        <sz val="11"/>
        <color theme="1"/>
        <rFont val="Calibri"/>
        <family val="2"/>
        <scheme val="minor"/>
      </rPr>
      <t>בעמוד 123
בספר:</t>
    </r>
    <r>
      <rPr>
        <sz val="11"/>
        <color theme="1"/>
        <rFont val="Calibri"/>
        <family val="2"/>
        <scheme val="minor"/>
      </rPr>
      <t xml:space="preserve"> חלק ג לכיתה יא 4  יח"ל
</t>
    </r>
    <r>
      <rPr>
        <b/>
        <sz val="11"/>
        <color theme="1"/>
        <rFont val="Calibri"/>
        <family val="2"/>
        <scheme val="minor"/>
      </rPr>
      <t>בהוצאת  משבצת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</si>
</sst>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0"/>
    <numFmt numFmtId="166" formatCode="0.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David"/>
      <family val="2"/>
      <charset val="177"/>
    </font>
    <font>
      <i/>
      <sz val="14"/>
      <color theme="1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theme="9" tint="-0.499984740745262"/>
      <name val="David"/>
      <family val="2"/>
      <charset val="177"/>
    </font>
    <font>
      <b/>
      <sz val="11"/>
      <color rgb="FF7030A0"/>
      <name val="David"/>
      <family val="2"/>
      <charset val="177"/>
    </font>
    <font>
      <sz val="14"/>
      <color theme="1"/>
      <name val="Times New Roman"/>
      <family val="1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1"/>
      <color theme="1"/>
      <name val="Symbol"/>
      <family val="1"/>
      <charset val="2"/>
    </font>
    <font>
      <sz val="18"/>
      <color theme="1"/>
      <name val="Times New Roman"/>
      <family val="1"/>
    </font>
    <font>
      <sz val="18"/>
      <color theme="6" tint="-0.249977111117893"/>
      <name val="David"/>
      <family val="2"/>
      <charset val="177"/>
    </font>
    <font>
      <i/>
      <sz val="18"/>
      <color theme="6" tint="-0.249977111117893"/>
      <name val="Times New Roman"/>
      <family val="1"/>
    </font>
    <font>
      <sz val="18"/>
      <color theme="7" tint="-0.249977111117893"/>
      <name val="David"/>
      <family val="2"/>
      <charset val="177"/>
    </font>
    <font>
      <i/>
      <sz val="18"/>
      <color theme="7" tint="-0.249977111117893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5" tint="-0.249977111117893"/>
      </left>
      <right/>
      <top style="medium">
        <color theme="5" tint="-0.249977111117893"/>
      </top>
      <bottom/>
      <diagonal/>
    </border>
    <border>
      <left/>
      <right/>
      <top style="medium">
        <color theme="5" tint="-0.249977111117893"/>
      </top>
      <bottom/>
      <diagonal/>
    </border>
    <border>
      <left/>
      <right style="medium">
        <color theme="5" tint="-0.249977111117893"/>
      </right>
      <top style="medium">
        <color theme="5" tint="-0.249977111117893"/>
      </top>
      <bottom/>
      <diagonal/>
    </border>
    <border>
      <left style="medium">
        <color theme="5" tint="-0.249977111117893"/>
      </left>
      <right/>
      <top style="thin">
        <color indexed="64"/>
      </top>
      <bottom style="thin">
        <color indexed="64"/>
      </bottom>
      <diagonal/>
    </border>
    <border>
      <left/>
      <right style="medium">
        <color theme="5" tint="-0.249977111117893"/>
      </right>
      <top/>
      <bottom/>
      <diagonal/>
    </border>
    <border>
      <left style="medium">
        <color theme="5" tint="-0.249977111117893"/>
      </left>
      <right/>
      <top/>
      <bottom/>
      <diagonal/>
    </border>
    <border>
      <left style="medium">
        <color theme="5" tint="-0.249977111117893"/>
      </left>
      <right/>
      <top/>
      <bottom style="thin">
        <color indexed="64"/>
      </bottom>
      <diagonal/>
    </border>
    <border>
      <left style="medium">
        <color theme="5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 tint="-0.249977111117893"/>
      </left>
      <right/>
      <top/>
      <bottom style="medium">
        <color theme="5" tint="-0.249977111117893"/>
      </bottom>
      <diagonal/>
    </border>
    <border>
      <left/>
      <right/>
      <top/>
      <bottom style="medium">
        <color theme="5" tint="-0.249977111117893"/>
      </bottom>
      <diagonal/>
    </border>
    <border>
      <left/>
      <right style="medium">
        <color theme="5" tint="-0.249977111117893"/>
      </right>
      <top/>
      <bottom style="medium">
        <color theme="5" tint="-0.249977111117893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Border="1"/>
    <xf numFmtId="0" fontId="3" fillId="0" borderId="0" xfId="0" applyFont="1" applyBorder="1"/>
    <xf numFmtId="0" fontId="4" fillId="0" borderId="0" xfId="0" applyFont="1" applyBorder="1"/>
    <xf numFmtId="0" fontId="0" fillId="0" borderId="0" xfId="0" applyFill="1" applyBorder="1"/>
    <xf numFmtId="0" fontId="3" fillId="0" borderId="0" xfId="0" applyFont="1" applyFill="1" applyBorder="1"/>
    <xf numFmtId="0" fontId="4" fillId="0" borderId="0" xfId="0" applyFont="1" applyFill="1" applyBorder="1"/>
    <xf numFmtId="164" fontId="0" fillId="0" borderId="1" xfId="0" applyNumberFormat="1" applyBorder="1" applyProtection="1">
      <protection hidden="1"/>
    </xf>
    <xf numFmtId="164" fontId="0" fillId="0" borderId="2" xfId="0" applyNumberFormat="1" applyBorder="1" applyProtection="1">
      <protection hidden="1"/>
    </xf>
    <xf numFmtId="164" fontId="0" fillId="0" borderId="4" xfId="0" applyNumberFormat="1" applyBorder="1" applyAlignment="1" applyProtection="1">
      <alignment vertical="center"/>
      <protection hidden="1"/>
    </xf>
    <xf numFmtId="164" fontId="0" fillId="0" borderId="1" xfId="0" applyNumberFormat="1" applyBorder="1" applyAlignment="1" applyProtection="1">
      <alignment vertical="center"/>
      <protection hidden="1"/>
    </xf>
    <xf numFmtId="164" fontId="0" fillId="0" borderId="2" xfId="0" applyNumberFormat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4" fillId="0" borderId="4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0" fillId="0" borderId="0" xfId="0" applyBorder="1" applyProtection="1"/>
    <xf numFmtId="0" fontId="0" fillId="0" borderId="0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vertical="center" wrapText="1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166" fontId="5" fillId="0" borderId="0" xfId="0" applyNumberFormat="1" applyFont="1" applyFill="1" applyBorder="1" applyProtection="1"/>
    <xf numFmtId="166" fontId="6" fillId="0" borderId="0" xfId="0" applyNumberFormat="1" applyFont="1" applyFill="1" applyBorder="1" applyProtection="1"/>
    <xf numFmtId="166" fontId="0" fillId="0" borderId="0" xfId="0" applyNumberFormat="1" applyFill="1" applyBorder="1" applyProtection="1"/>
    <xf numFmtId="165" fontId="0" fillId="0" borderId="0" xfId="0" applyNumberForma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right" vertical="center"/>
      <protection hidden="1"/>
    </xf>
    <xf numFmtId="165" fontId="0" fillId="0" borderId="0" xfId="0" applyNumberFormat="1" applyFill="1" applyBorder="1" applyProtection="1"/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1" fillId="2" borderId="7" xfId="0" applyFont="1" applyFill="1" applyBorder="1" applyAlignment="1" applyProtection="1">
      <alignment horizontal="right"/>
      <protection hidden="1"/>
    </xf>
    <xf numFmtId="164" fontId="0" fillId="0" borderId="0" xfId="0" applyNumberFormat="1" applyBorder="1"/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center"/>
    </xf>
    <xf numFmtId="0" fontId="3" fillId="0" borderId="15" xfId="0" applyFont="1" applyBorder="1" applyProtection="1">
      <protection locked="0"/>
    </xf>
    <xf numFmtId="0" fontId="3" fillId="0" borderId="16" xfId="0" applyFont="1" applyBorder="1" applyProtection="1">
      <protection locked="0"/>
    </xf>
    <xf numFmtId="0" fontId="10" fillId="0" borderId="15" xfId="0" applyFont="1" applyBorder="1" applyAlignment="1">
      <alignment horizontal="center"/>
    </xf>
    <xf numFmtId="0" fontId="0" fillId="0" borderId="19" xfId="0" applyFill="1" applyBorder="1" applyAlignment="1" applyProtection="1">
      <alignment horizontal="center" vertical="center"/>
      <protection hidden="1"/>
    </xf>
    <xf numFmtId="165" fontId="0" fillId="0" borderId="19" xfId="0" applyNumberFormat="1" applyFill="1" applyBorder="1" applyAlignment="1" applyProtection="1">
      <alignment vertical="center"/>
    </xf>
    <xf numFmtId="0" fontId="0" fillId="0" borderId="19" xfId="0" applyFill="1" applyBorder="1" applyAlignment="1" applyProtection="1">
      <alignment horizontal="right" vertical="center"/>
      <protection hidden="1"/>
    </xf>
    <xf numFmtId="0" fontId="0" fillId="0" borderId="19" xfId="0" applyFill="1" applyBorder="1"/>
    <xf numFmtId="0" fontId="3" fillId="0" borderId="19" xfId="0" applyFont="1" applyFill="1" applyBorder="1" applyAlignment="1" applyProtection="1">
      <alignment horizontal="center"/>
      <protection hidden="1"/>
    </xf>
    <xf numFmtId="0" fontId="4" fillId="0" borderId="19" xfId="0" applyFont="1" applyFill="1" applyBorder="1" applyAlignment="1" applyProtection="1">
      <alignment horizontal="center"/>
      <protection hidden="1"/>
    </xf>
    <xf numFmtId="1" fontId="9" fillId="0" borderId="0" xfId="0" applyNumberFormat="1" applyFont="1" applyBorder="1" applyAlignment="1" applyProtection="1">
      <alignment horizontal="center"/>
      <protection hidden="1"/>
    </xf>
    <xf numFmtId="0" fontId="1" fillId="0" borderId="13" xfId="0" applyFont="1" applyBorder="1" applyProtection="1"/>
    <xf numFmtId="0" fontId="1" fillId="0" borderId="5" xfId="0" applyFont="1" applyBorder="1" applyAlignment="1" applyProtection="1">
      <alignment wrapText="1"/>
    </xf>
    <xf numFmtId="0" fontId="1" fillId="0" borderId="3" xfId="0" applyFont="1" applyBorder="1" applyProtection="1"/>
    <xf numFmtId="164" fontId="0" fillId="0" borderId="0" xfId="0" applyNumberFormat="1" applyBorder="1" applyProtection="1"/>
    <xf numFmtId="0" fontId="0" fillId="0" borderId="0" xfId="0" applyBorder="1" applyAlignment="1" applyProtection="1">
      <alignment vertical="center"/>
    </xf>
    <xf numFmtId="0" fontId="10" fillId="0" borderId="15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0" fillId="0" borderId="19" xfId="0" applyFill="1" applyBorder="1" applyProtection="1"/>
    <xf numFmtId="164" fontId="6" fillId="0" borderId="5" xfId="0" applyNumberFormat="1" applyFont="1" applyBorder="1" applyProtection="1">
      <protection hidden="1"/>
    </xf>
    <xf numFmtId="164" fontId="0" fillId="0" borderId="8" xfId="0" applyNumberFormat="1" applyBorder="1" applyProtection="1">
      <protection hidden="1"/>
    </xf>
    <xf numFmtId="164" fontId="5" fillId="0" borderId="17" xfId="0" applyNumberFormat="1" applyFont="1" applyBorder="1" applyProtection="1">
      <protection hidden="1"/>
    </xf>
    <xf numFmtId="164" fontId="0" fillId="0" borderId="17" xfId="0" applyNumberFormat="1" applyBorder="1" applyProtection="1">
      <protection hidden="1"/>
    </xf>
    <xf numFmtId="164" fontId="0" fillId="2" borderId="6" xfId="0" applyNumberFormat="1" applyFill="1" applyBorder="1" applyProtection="1">
      <protection hidden="1"/>
    </xf>
    <xf numFmtId="0" fontId="0" fillId="0" borderId="15" xfId="0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6" fillId="0" borderId="10" xfId="0" applyFont="1" applyBorder="1" applyAlignment="1" applyProtection="1">
      <alignment horizontal="center" vertical="center"/>
    </xf>
    <xf numFmtId="0" fontId="16" fillId="0" borderId="11" xfId="0" applyFont="1" applyBorder="1" applyAlignment="1" applyProtection="1">
      <alignment horizontal="center" vertical="center"/>
    </xf>
    <xf numFmtId="0" fontId="14" fillId="0" borderId="10" xfId="0" applyFont="1" applyBorder="1" applyAlignment="1" applyProtection="1">
      <alignment horizontal="center" vertical="center"/>
    </xf>
    <xf numFmtId="0" fontId="14" fillId="0" borderId="11" xfId="0" applyFont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wrapText="1"/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 wrapText="1"/>
      <protection hidden="1"/>
    </xf>
    <xf numFmtId="0" fontId="0" fillId="0" borderId="19" xfId="0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776372650388399"/>
          <c:y val="7.2740254397162224E-2"/>
          <c:w val="0.82446981627296589"/>
          <c:h val="0.73444808982210552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xVal>
            <c:numRef>
              <c:f>Sheet1!$A$19:$A$25</c:f>
              <c:numCache>
                <c:formatCode>General</c:formatCode>
                <c:ptCount val="7"/>
                <c:pt idx="0">
                  <c:v>4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11</c:v>
                </c:pt>
                <c:pt idx="5">
                  <c:v>12</c:v>
                </c:pt>
                <c:pt idx="6">
                  <c:v>16</c:v>
                </c:pt>
              </c:numCache>
            </c:numRef>
          </c:xVal>
          <c:yVal>
            <c:numRef>
              <c:f>Sheet1!$C$19:$C$25</c:f>
              <c:numCache>
                <c:formatCode>General</c:formatCode>
                <c:ptCount val="7"/>
                <c:pt idx="0">
                  <c:v>20</c:v>
                </c:pt>
                <c:pt idx="1">
                  <c:v>17</c:v>
                </c:pt>
                <c:pt idx="2">
                  <c:v>18</c:v>
                </c:pt>
                <c:pt idx="3">
                  <c:v>14</c:v>
                </c:pt>
                <c:pt idx="4">
                  <c:v>15</c:v>
                </c:pt>
                <c:pt idx="5">
                  <c:v>12</c:v>
                </c:pt>
                <c:pt idx="6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233408"/>
        <c:axId val="105345792"/>
      </c:scatterChart>
      <c:valAx>
        <c:axId val="105233408"/>
        <c:scaling>
          <c:orientation val="minMax"/>
        </c:scaling>
        <c:delete val="0"/>
        <c:axPos val="b"/>
        <c:title>
          <c:tx>
            <c:strRef>
              <c:f>Sheet1!$A$18</c:f>
              <c:strCache>
                <c:ptCount val="1"/>
                <c:pt idx="0">
                  <c:v>ערכי  x</c:v>
                </c:pt>
              </c:strCache>
            </c:strRef>
          </c:tx>
          <c:layout>
            <c:manualLayout>
              <c:xMode val="edge"/>
              <c:yMode val="edge"/>
              <c:x val="0.46067153370534564"/>
              <c:y val="0.91120852908776806"/>
            </c:manualLayout>
          </c:layout>
          <c:overlay val="0"/>
          <c:txPr>
            <a:bodyPr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105345792"/>
        <c:crosses val="autoZero"/>
        <c:crossBetween val="midCat"/>
      </c:valAx>
      <c:valAx>
        <c:axId val="105345792"/>
        <c:scaling>
          <c:orientation val="minMax"/>
        </c:scaling>
        <c:delete val="0"/>
        <c:axPos val="l"/>
        <c:majorGridlines/>
        <c:title>
          <c:tx>
            <c:strRef>
              <c:f>Sheet1!$C$18</c:f>
              <c:strCache>
                <c:ptCount val="1"/>
                <c:pt idx="0">
                  <c:v>ערכי  y</c:v>
                </c:pt>
              </c:strCache>
            </c:strRef>
          </c:tx>
          <c:layout>
            <c:manualLayout>
              <c:xMode val="edge"/>
              <c:yMode val="edge"/>
              <c:x val="1.9147606549181353E-3"/>
              <c:y val="0.36235405722247666"/>
            </c:manualLayout>
          </c:layout>
          <c:overlay val="0"/>
          <c:txPr>
            <a:bodyPr rot="-5400000" vert="horz"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1052334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tx1"/>
              </a:solidFill>
            </c:spPr>
          </c:marker>
          <c:xVal>
            <c:numRef>
              <c:f>Sheet1!$A$3:$A$9</c:f>
              <c:numCache>
                <c:formatCode>General</c:formatCode>
                <c:ptCount val="7"/>
                <c:pt idx="0">
                  <c:v>4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11</c:v>
                </c:pt>
                <c:pt idx="5">
                  <c:v>12</c:v>
                </c:pt>
                <c:pt idx="6">
                  <c:v>16</c:v>
                </c:pt>
              </c:numCache>
            </c:numRef>
          </c:xVal>
          <c:yVal>
            <c:numRef>
              <c:f>Sheet1!$C$3:$C$9</c:f>
              <c:numCache>
                <c:formatCode>General</c:formatCode>
                <c:ptCount val="7"/>
                <c:pt idx="0">
                  <c:v>6</c:v>
                </c:pt>
                <c:pt idx="1">
                  <c:v>12</c:v>
                </c:pt>
                <c:pt idx="2">
                  <c:v>15</c:v>
                </c:pt>
                <c:pt idx="3">
                  <c:v>14</c:v>
                </c:pt>
                <c:pt idx="4">
                  <c:v>18</c:v>
                </c:pt>
                <c:pt idx="5">
                  <c:v>17</c:v>
                </c:pt>
                <c:pt idx="6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383424"/>
        <c:axId val="105407232"/>
      </c:scatterChart>
      <c:valAx>
        <c:axId val="105383424"/>
        <c:scaling>
          <c:orientation val="minMax"/>
        </c:scaling>
        <c:delete val="0"/>
        <c:axPos val="b"/>
        <c:title>
          <c:tx>
            <c:strRef>
              <c:f>Sheet1!$A$2</c:f>
              <c:strCache>
                <c:ptCount val="1"/>
                <c:pt idx="0">
                  <c:v>ערכי  x</c:v>
                </c:pt>
              </c:strCache>
            </c:strRef>
          </c:tx>
          <c:layout/>
          <c:overlay val="0"/>
          <c:txPr>
            <a:bodyPr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105407232"/>
        <c:crosses val="autoZero"/>
        <c:crossBetween val="midCat"/>
      </c:valAx>
      <c:valAx>
        <c:axId val="105407232"/>
        <c:scaling>
          <c:orientation val="minMax"/>
        </c:scaling>
        <c:delete val="0"/>
        <c:axPos val="l"/>
        <c:majorGridlines/>
        <c:title>
          <c:tx>
            <c:strRef>
              <c:f>Sheet1!$C$2</c:f>
              <c:strCache>
                <c:ptCount val="1"/>
                <c:pt idx="0">
                  <c:v>ערכי  y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1053834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jp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17</xdr:row>
      <xdr:rowOff>4763</xdr:rowOff>
    </xdr:from>
    <xdr:to>
      <xdr:col>11</xdr:col>
      <xdr:colOff>542925</xdr:colOff>
      <xdr:row>25</xdr:row>
      <xdr:rowOff>171451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152400</xdr:colOff>
      <xdr:row>2</xdr:row>
      <xdr:rowOff>38100</xdr:rowOff>
    </xdr:from>
    <xdr:to>
      <xdr:col>14</xdr:col>
      <xdr:colOff>474726</xdr:colOff>
      <xdr:row>3</xdr:row>
      <xdr:rowOff>174117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8677274" y="1190625"/>
          <a:ext cx="1541526" cy="374142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1</xdr:row>
      <xdr:rowOff>152401</xdr:rowOff>
    </xdr:from>
    <xdr:to>
      <xdr:col>11</xdr:col>
      <xdr:colOff>538163</xdr:colOff>
      <xdr:row>10</xdr:row>
      <xdr:rowOff>104775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rightToLeft="1" tabSelected="1" workbookViewId="0">
      <selection activeCell="N8" sqref="N8"/>
    </sheetView>
  </sheetViews>
  <sheetFormatPr defaultRowHeight="15" x14ac:dyDescent="0.25"/>
  <cols>
    <col min="1" max="1" width="13" customWidth="1"/>
    <col min="2" max="2" width="14.42578125" customWidth="1"/>
    <col min="3" max="3" width="12.7109375" customWidth="1"/>
    <col min="4" max="4" width="13.85546875" customWidth="1"/>
    <col min="5" max="5" width="16.5703125" customWidth="1"/>
    <col min="6" max="6" width="12.28515625" customWidth="1"/>
    <col min="12" max="12" width="10.5703125" customWidth="1"/>
  </cols>
  <sheetData>
    <row r="1" spans="1:15" ht="45" customHeight="1" x14ac:dyDescent="0.25">
      <c r="A1" s="79" t="s">
        <v>13</v>
      </c>
      <c r="B1" s="80"/>
      <c r="C1" s="80"/>
      <c r="D1" s="80"/>
      <c r="E1" s="80"/>
      <c r="F1" s="80"/>
      <c r="G1" s="73"/>
      <c r="H1" s="73"/>
      <c r="I1" s="73"/>
      <c r="J1" s="73"/>
      <c r="K1" s="73"/>
      <c r="L1" s="74"/>
      <c r="M1" s="60" t="s">
        <v>18</v>
      </c>
      <c r="N1" s="61"/>
      <c r="O1" s="61"/>
    </row>
    <row r="2" spans="1:15" ht="45.75" customHeight="1" x14ac:dyDescent="0.3">
      <c r="A2" s="47" t="s">
        <v>4</v>
      </c>
      <c r="B2" s="48" t="s">
        <v>14</v>
      </c>
      <c r="C2" s="49" t="s">
        <v>3</v>
      </c>
      <c r="D2" s="48" t="s">
        <v>5</v>
      </c>
      <c r="E2" s="17" t="s">
        <v>7</v>
      </c>
      <c r="F2" s="13" t="s">
        <v>6</v>
      </c>
      <c r="G2" s="75"/>
      <c r="H2" s="75"/>
      <c r="I2" s="75"/>
      <c r="J2" s="75"/>
      <c r="K2" s="75"/>
      <c r="L2" s="76"/>
      <c r="M2" s="62"/>
      <c r="N2" s="61"/>
      <c r="O2" s="61"/>
    </row>
    <row r="3" spans="1:15" ht="18.75" x14ac:dyDescent="0.3">
      <c r="A3" s="37">
        <v>4</v>
      </c>
      <c r="B3" s="7">
        <f>A3-$A$10</f>
        <v>-5.5714285714285712</v>
      </c>
      <c r="C3" s="15">
        <v>6</v>
      </c>
      <c r="D3" s="9">
        <f>C3-$C$10</f>
        <v>-8.5714285714285712</v>
      </c>
      <c r="E3" s="50">
        <f>B3*D3</f>
        <v>47.755102040816325</v>
      </c>
      <c r="F3" s="46" t="str">
        <f>IF(E3&gt;0,"+",IF(E3&lt;0,"-",0))</f>
        <v>+</v>
      </c>
      <c r="G3" s="75"/>
      <c r="H3" s="75"/>
      <c r="I3" s="75"/>
      <c r="J3" s="75"/>
      <c r="K3" s="75"/>
      <c r="L3" s="76"/>
      <c r="M3" s="63"/>
      <c r="N3" s="64"/>
      <c r="O3" s="64"/>
    </row>
    <row r="4" spans="1:15" ht="18.75" x14ac:dyDescent="0.3">
      <c r="A4" s="37">
        <v>7</v>
      </c>
      <c r="B4" s="7">
        <f t="shared" ref="B4:B9" si="0">A4-$A$10</f>
        <v>-2.5714285714285712</v>
      </c>
      <c r="C4" s="15">
        <v>12</v>
      </c>
      <c r="D4" s="9">
        <f t="shared" ref="D4:D9" si="1">C4-$C$10</f>
        <v>-2.5714285714285712</v>
      </c>
      <c r="E4" s="50">
        <f t="shared" ref="E4:E9" si="2">B4*D4</f>
        <v>6.6122448979591821</v>
      </c>
      <c r="F4" s="46" t="str">
        <f t="shared" ref="F4:F9" si="3">IF(E4&gt;0,"+",IF(E4&lt;0,"-",0))</f>
        <v>+</v>
      </c>
      <c r="G4" s="75"/>
      <c r="H4" s="75"/>
      <c r="I4" s="75"/>
      <c r="J4" s="75"/>
      <c r="K4" s="75"/>
      <c r="L4" s="76"/>
      <c r="M4" s="63"/>
      <c r="N4" s="64"/>
      <c r="O4" s="64"/>
    </row>
    <row r="5" spans="1:15" ht="18.75" x14ac:dyDescent="0.3">
      <c r="A5" s="37">
        <v>8</v>
      </c>
      <c r="B5" s="7">
        <f t="shared" si="0"/>
        <v>-1.5714285714285712</v>
      </c>
      <c r="C5" s="15">
        <v>15</v>
      </c>
      <c r="D5" s="9">
        <f t="shared" si="1"/>
        <v>0.42857142857142883</v>
      </c>
      <c r="E5" s="50">
        <f t="shared" si="2"/>
        <v>-0.67346938775510234</v>
      </c>
      <c r="F5" s="46" t="str">
        <f t="shared" si="3"/>
        <v>-</v>
      </c>
      <c r="G5" s="75"/>
      <c r="H5" s="75"/>
      <c r="I5" s="75"/>
      <c r="J5" s="75"/>
      <c r="K5" s="75"/>
      <c r="L5" s="76"/>
    </row>
    <row r="6" spans="1:15" ht="18.75" x14ac:dyDescent="0.3">
      <c r="A6" s="37">
        <v>9</v>
      </c>
      <c r="B6" s="7">
        <f t="shared" si="0"/>
        <v>-0.57142857142857117</v>
      </c>
      <c r="C6" s="15">
        <v>14</v>
      </c>
      <c r="D6" s="9">
        <f t="shared" si="1"/>
        <v>-0.57142857142857117</v>
      </c>
      <c r="E6" s="50">
        <f t="shared" si="2"/>
        <v>0.32653061224489766</v>
      </c>
      <c r="F6" s="46" t="str">
        <f t="shared" si="3"/>
        <v>+</v>
      </c>
      <c r="G6" s="75"/>
      <c r="H6" s="75"/>
      <c r="I6" s="75"/>
      <c r="J6" s="75"/>
      <c r="K6" s="75"/>
      <c r="L6" s="76"/>
    </row>
    <row r="7" spans="1:15" ht="18.75" x14ac:dyDescent="0.3">
      <c r="A7" s="37">
        <v>11</v>
      </c>
      <c r="B7" s="7">
        <f t="shared" si="0"/>
        <v>1.4285714285714288</v>
      </c>
      <c r="C7" s="15">
        <v>18</v>
      </c>
      <c r="D7" s="9">
        <f t="shared" si="1"/>
        <v>3.4285714285714288</v>
      </c>
      <c r="E7" s="50">
        <f t="shared" si="2"/>
        <v>4.8979591836734704</v>
      </c>
      <c r="F7" s="46" t="str">
        <f t="shared" si="3"/>
        <v>+</v>
      </c>
      <c r="G7" s="75"/>
      <c r="H7" s="75"/>
      <c r="I7" s="75"/>
      <c r="J7" s="75"/>
      <c r="K7" s="75"/>
      <c r="L7" s="76"/>
    </row>
    <row r="8" spans="1:15" ht="18.75" x14ac:dyDescent="0.3">
      <c r="A8" s="37">
        <v>12</v>
      </c>
      <c r="B8" s="7">
        <f t="shared" si="0"/>
        <v>2.4285714285714288</v>
      </c>
      <c r="C8" s="15">
        <v>17</v>
      </c>
      <c r="D8" s="9">
        <f t="shared" si="1"/>
        <v>2.4285714285714288</v>
      </c>
      <c r="E8" s="50">
        <f t="shared" si="2"/>
        <v>5.8979591836734704</v>
      </c>
      <c r="F8" s="46" t="str">
        <f t="shared" si="3"/>
        <v>+</v>
      </c>
      <c r="G8" s="75"/>
      <c r="H8" s="75"/>
      <c r="I8" s="75"/>
      <c r="J8" s="75"/>
      <c r="K8" s="75"/>
      <c r="L8" s="76"/>
    </row>
    <row r="9" spans="1:15" ht="18.75" x14ac:dyDescent="0.3">
      <c r="A9" s="38">
        <v>16</v>
      </c>
      <c r="B9" s="8">
        <f t="shared" si="0"/>
        <v>6.4285714285714288</v>
      </c>
      <c r="C9" s="16">
        <v>20</v>
      </c>
      <c r="D9" s="9">
        <f t="shared" si="1"/>
        <v>5.4285714285714288</v>
      </c>
      <c r="E9" s="50">
        <f t="shared" si="2"/>
        <v>34.897959183673471</v>
      </c>
      <c r="F9" s="46" t="str">
        <f t="shared" si="3"/>
        <v>+</v>
      </c>
      <c r="G9" s="75"/>
      <c r="H9" s="75"/>
      <c r="I9" s="75"/>
      <c r="J9" s="75"/>
      <c r="K9" s="75"/>
      <c r="L9" s="76"/>
    </row>
    <row r="10" spans="1:15" x14ac:dyDescent="0.25">
      <c r="A10" s="57">
        <f>AVERAGE(A3:A9)</f>
        <v>9.5714285714285712</v>
      </c>
      <c r="B10" s="19" t="s">
        <v>0</v>
      </c>
      <c r="C10" s="55">
        <f>AVERAGE(C3:C9)</f>
        <v>14.571428571428571</v>
      </c>
      <c r="D10" s="51"/>
      <c r="E10" s="17"/>
      <c r="F10" s="17"/>
      <c r="G10" s="75"/>
      <c r="H10" s="75"/>
      <c r="I10" s="75"/>
      <c r="J10" s="75"/>
      <c r="K10" s="75"/>
      <c r="L10" s="76"/>
    </row>
    <row r="11" spans="1:15" ht="15.75" thickBot="1" x14ac:dyDescent="0.3">
      <c r="A11" s="58">
        <f>_xlfn.STDEV.P(A3:A9)</f>
        <v>3.5799897388976194</v>
      </c>
      <c r="B11" s="18" t="s">
        <v>1</v>
      </c>
      <c r="C11" s="56">
        <f>_xlfn.STDEV.P(C3:C9)</f>
        <v>4.2714046822074438</v>
      </c>
      <c r="D11" s="17" t="s">
        <v>8</v>
      </c>
      <c r="E11" s="50">
        <f>SUM(E3:E9)</f>
        <v>99.714285714285694</v>
      </c>
      <c r="F11" s="17"/>
      <c r="G11" s="75"/>
      <c r="H11" s="75"/>
      <c r="I11" s="75"/>
      <c r="J11" s="75"/>
      <c r="K11" s="75"/>
      <c r="L11" s="76"/>
    </row>
    <row r="12" spans="1:15" ht="24" thickBot="1" x14ac:dyDescent="0.4">
      <c r="A12" s="52" t="s">
        <v>9</v>
      </c>
      <c r="B12" s="17"/>
      <c r="C12" s="53" t="s">
        <v>9</v>
      </c>
      <c r="D12" s="17"/>
      <c r="E12" s="59">
        <f>CORREL(A3:A9,C3:C9)</f>
        <v>0.93155143967185106</v>
      </c>
      <c r="F12" s="33" t="s">
        <v>11</v>
      </c>
      <c r="G12" s="75"/>
      <c r="H12" s="75"/>
      <c r="I12" s="75"/>
      <c r="J12" s="75"/>
      <c r="K12" s="75"/>
      <c r="L12" s="76"/>
    </row>
    <row r="13" spans="1:15" x14ac:dyDescent="0.25">
      <c r="A13" s="83" t="s">
        <v>16</v>
      </c>
      <c r="B13" s="14"/>
      <c r="C13" s="85" t="s">
        <v>17</v>
      </c>
      <c r="D13" s="20"/>
      <c r="E13" s="20"/>
      <c r="F13" s="29"/>
      <c r="G13" s="75"/>
      <c r="H13" s="75"/>
      <c r="I13" s="75"/>
      <c r="J13" s="75"/>
      <c r="K13" s="75"/>
      <c r="L13" s="76"/>
    </row>
    <row r="14" spans="1:15" ht="15.75" thickBot="1" x14ac:dyDescent="0.3">
      <c r="A14" s="84"/>
      <c r="B14" s="40"/>
      <c r="C14" s="86"/>
      <c r="D14" s="44"/>
      <c r="E14" s="45"/>
      <c r="F14" s="54"/>
      <c r="G14" s="77"/>
      <c r="H14" s="77"/>
      <c r="I14" s="77"/>
      <c r="J14" s="77"/>
      <c r="K14" s="77"/>
      <c r="L14" s="78"/>
    </row>
    <row r="15" spans="1:15" x14ac:dyDescent="0.25">
      <c r="A15" s="12"/>
      <c r="B15" s="32"/>
      <c r="C15" s="12"/>
      <c r="D15" s="21"/>
      <c r="E15" s="22"/>
      <c r="F15" s="4"/>
      <c r="G15" s="4"/>
      <c r="H15" s="28"/>
      <c r="I15" s="31"/>
      <c r="J15" s="4"/>
    </row>
    <row r="16" spans="1:15" ht="15.75" thickBot="1" x14ac:dyDescent="0.3">
      <c r="A16" s="12"/>
      <c r="B16" s="32"/>
      <c r="C16" s="12"/>
      <c r="D16" s="21"/>
      <c r="E16" s="22"/>
      <c r="F16" s="4"/>
      <c r="G16" s="4"/>
      <c r="H16" s="28"/>
      <c r="I16" s="31"/>
      <c r="J16" s="4"/>
    </row>
    <row r="17" spans="1:12" ht="48.75" customHeight="1" x14ac:dyDescent="0.25">
      <c r="A17" s="81" t="s">
        <v>12</v>
      </c>
      <c r="B17" s="82"/>
      <c r="C17" s="82"/>
      <c r="D17" s="82"/>
      <c r="E17" s="82"/>
      <c r="F17" s="82"/>
      <c r="G17" s="67"/>
      <c r="H17" s="67"/>
      <c r="I17" s="67"/>
      <c r="J17" s="67"/>
      <c r="K17" s="67"/>
      <c r="L17" s="68"/>
    </row>
    <row r="18" spans="1:12" ht="37.5" x14ac:dyDescent="0.3">
      <c r="A18" s="47" t="s">
        <v>4</v>
      </c>
      <c r="B18" s="48" t="s">
        <v>2</v>
      </c>
      <c r="C18" s="49" t="s">
        <v>3</v>
      </c>
      <c r="D18" s="48" t="s">
        <v>5</v>
      </c>
      <c r="E18" s="17" t="s">
        <v>7</v>
      </c>
      <c r="F18" s="13" t="s">
        <v>6</v>
      </c>
      <c r="G18" s="69"/>
      <c r="H18" s="69"/>
      <c r="I18" s="69"/>
      <c r="J18" s="69"/>
      <c r="K18" s="69"/>
      <c r="L18" s="70"/>
    </row>
    <row r="19" spans="1:12" ht="18.75" x14ac:dyDescent="0.3">
      <c r="A19" s="37">
        <v>4</v>
      </c>
      <c r="B19" s="7">
        <f>A19-$A$10</f>
        <v>-5.5714285714285712</v>
      </c>
      <c r="C19" s="15">
        <v>20</v>
      </c>
      <c r="D19" s="9">
        <f>C19-$C$10</f>
        <v>5.4285714285714288</v>
      </c>
      <c r="E19" s="34">
        <f>B19*D19</f>
        <v>-30.244897959183675</v>
      </c>
      <c r="F19" s="46" t="str">
        <f>IF(E19&gt;0,"+",IF(E19&lt;0,"-",0))</f>
        <v>-</v>
      </c>
      <c r="G19" s="69"/>
      <c r="H19" s="69"/>
      <c r="I19" s="69"/>
      <c r="J19" s="69"/>
      <c r="K19" s="69"/>
      <c r="L19" s="70"/>
    </row>
    <row r="20" spans="1:12" ht="18.75" x14ac:dyDescent="0.3">
      <c r="A20" s="37">
        <v>7</v>
      </c>
      <c r="B20" s="7">
        <f t="shared" ref="B20:B25" si="4">A20-$A$10</f>
        <v>-2.5714285714285712</v>
      </c>
      <c r="C20" s="15">
        <v>17</v>
      </c>
      <c r="D20" s="10">
        <f t="shared" ref="D20:D25" si="5">C20-$C$10</f>
        <v>2.4285714285714288</v>
      </c>
      <c r="E20" s="34">
        <f t="shared" ref="E20:E25" si="6">B20*D20</f>
        <v>-6.2448979591836737</v>
      </c>
      <c r="F20" s="46" t="str">
        <f t="shared" ref="F20:F25" si="7">IF(E20&gt;0,"+",IF(E20&lt;0,"-",0))</f>
        <v>-</v>
      </c>
      <c r="G20" s="69"/>
      <c r="H20" s="69"/>
      <c r="I20" s="69"/>
      <c r="J20" s="69"/>
      <c r="K20" s="69"/>
      <c r="L20" s="70"/>
    </row>
    <row r="21" spans="1:12" ht="18.75" x14ac:dyDescent="0.3">
      <c r="A21" s="37">
        <v>8</v>
      </c>
      <c r="B21" s="7">
        <f t="shared" si="4"/>
        <v>-1.5714285714285712</v>
      </c>
      <c r="C21" s="15">
        <v>18</v>
      </c>
      <c r="D21" s="10">
        <f t="shared" si="5"/>
        <v>3.4285714285714288</v>
      </c>
      <c r="E21" s="34">
        <f t="shared" si="6"/>
        <v>-5.3877551020408161</v>
      </c>
      <c r="F21" s="46" t="str">
        <f t="shared" si="7"/>
        <v>-</v>
      </c>
      <c r="G21" s="69"/>
      <c r="H21" s="69"/>
      <c r="I21" s="69"/>
      <c r="J21" s="69"/>
      <c r="K21" s="69"/>
      <c r="L21" s="70"/>
    </row>
    <row r="22" spans="1:12" ht="15" customHeight="1" x14ac:dyDescent="0.3">
      <c r="A22" s="37">
        <v>9</v>
      </c>
      <c r="B22" s="7">
        <f t="shared" si="4"/>
        <v>-0.57142857142857117</v>
      </c>
      <c r="C22" s="15">
        <v>14</v>
      </c>
      <c r="D22" s="10">
        <f t="shared" si="5"/>
        <v>-0.57142857142857117</v>
      </c>
      <c r="E22" s="34">
        <f t="shared" si="6"/>
        <v>0.32653061224489766</v>
      </c>
      <c r="F22" s="46" t="str">
        <f t="shared" si="7"/>
        <v>+</v>
      </c>
      <c r="G22" s="69"/>
      <c r="H22" s="69"/>
      <c r="I22" s="69"/>
      <c r="J22" s="69"/>
      <c r="K22" s="69"/>
      <c r="L22" s="70"/>
    </row>
    <row r="23" spans="1:12" ht="18.75" x14ac:dyDescent="0.3">
      <c r="A23" s="37">
        <v>11</v>
      </c>
      <c r="B23" s="7">
        <f t="shared" si="4"/>
        <v>1.4285714285714288</v>
      </c>
      <c r="C23" s="15">
        <v>15</v>
      </c>
      <c r="D23" s="10">
        <f t="shared" si="5"/>
        <v>0.42857142857142883</v>
      </c>
      <c r="E23" s="34">
        <f t="shared" si="6"/>
        <v>0.61224489795918413</v>
      </c>
      <c r="F23" s="46" t="str">
        <f t="shared" si="7"/>
        <v>+</v>
      </c>
      <c r="G23" s="69"/>
      <c r="H23" s="69"/>
      <c r="I23" s="69"/>
      <c r="J23" s="69"/>
      <c r="K23" s="69"/>
      <c r="L23" s="70"/>
    </row>
    <row r="24" spans="1:12" ht="18.75" x14ac:dyDescent="0.3">
      <c r="A24" s="37">
        <v>12</v>
      </c>
      <c r="B24" s="7">
        <f t="shared" si="4"/>
        <v>2.4285714285714288</v>
      </c>
      <c r="C24" s="15">
        <v>12</v>
      </c>
      <c r="D24" s="10">
        <f t="shared" si="5"/>
        <v>-2.5714285714285712</v>
      </c>
      <c r="E24" s="34">
        <f t="shared" si="6"/>
        <v>-6.2448979591836737</v>
      </c>
      <c r="F24" s="46" t="str">
        <f t="shared" si="7"/>
        <v>-</v>
      </c>
      <c r="G24" s="69"/>
      <c r="H24" s="69"/>
      <c r="I24" s="69"/>
      <c r="J24" s="69"/>
      <c r="K24" s="69"/>
      <c r="L24" s="70"/>
    </row>
    <row r="25" spans="1:12" ht="18.75" x14ac:dyDescent="0.3">
      <c r="A25" s="38">
        <v>16</v>
      </c>
      <c r="B25" s="8">
        <f t="shared" si="4"/>
        <v>6.4285714285714288</v>
      </c>
      <c r="C25" s="16">
        <v>6</v>
      </c>
      <c r="D25" s="11">
        <f t="shared" si="5"/>
        <v>-8.5714285714285712</v>
      </c>
      <c r="E25" s="34">
        <f t="shared" si="6"/>
        <v>-55.102040816326529</v>
      </c>
      <c r="F25" s="46" t="str">
        <f t="shared" si="7"/>
        <v>-</v>
      </c>
      <c r="G25" s="69"/>
      <c r="H25" s="69"/>
      <c r="I25" s="69"/>
      <c r="J25" s="69"/>
      <c r="K25" s="69"/>
      <c r="L25" s="70"/>
    </row>
    <row r="26" spans="1:12" x14ac:dyDescent="0.25">
      <c r="A26" s="57">
        <f>AVERAGE(A19:A25)</f>
        <v>9.5714285714285712</v>
      </c>
      <c r="B26" s="19" t="s">
        <v>0</v>
      </c>
      <c r="C26" s="55">
        <f>AVERAGE(C19:C25)</f>
        <v>14.571428571428571</v>
      </c>
      <c r="D26" s="35"/>
      <c r="E26" s="1"/>
      <c r="F26" s="13"/>
      <c r="G26" s="69"/>
      <c r="H26" s="69"/>
      <c r="I26" s="69"/>
      <c r="J26" s="69"/>
      <c r="K26" s="69"/>
      <c r="L26" s="70"/>
    </row>
    <row r="27" spans="1:12" ht="15.75" thickBot="1" x14ac:dyDescent="0.3">
      <c r="A27" s="58">
        <f>_xlfn.STDEV.P(A19:A25)</f>
        <v>3.5799897388976194</v>
      </c>
      <c r="B27" s="18" t="s">
        <v>1</v>
      </c>
      <c r="C27" s="56">
        <f>_xlfn.STDEV.P(C19:C25)</f>
        <v>4.2714046822074438</v>
      </c>
      <c r="D27" s="1" t="s">
        <v>8</v>
      </c>
      <c r="E27" s="34">
        <f>SUM(E19:E25)</f>
        <v>-102.28571428571428</v>
      </c>
      <c r="F27" s="1"/>
      <c r="G27" s="69"/>
      <c r="H27" s="69"/>
      <c r="I27" s="69"/>
      <c r="J27" s="69"/>
      <c r="K27" s="69"/>
      <c r="L27" s="70"/>
    </row>
    <row r="28" spans="1:12" ht="22.5" customHeight="1" thickBot="1" x14ac:dyDescent="0.4">
      <c r="A28" s="39" t="s">
        <v>9</v>
      </c>
      <c r="B28" s="1"/>
      <c r="C28" s="36" t="s">
        <v>9</v>
      </c>
      <c r="D28" s="1"/>
      <c r="E28" s="59">
        <f>CORREL(A19:A25,C19:C25)</f>
        <v>-0.95557425616768688</v>
      </c>
      <c r="F28" s="33" t="s">
        <v>11</v>
      </c>
      <c r="G28" s="69"/>
      <c r="H28" s="69"/>
      <c r="I28" s="69"/>
      <c r="J28" s="69"/>
      <c r="K28" s="69"/>
      <c r="L28" s="70"/>
    </row>
    <row r="29" spans="1:12" x14ac:dyDescent="0.25">
      <c r="A29" s="83" t="s">
        <v>15</v>
      </c>
      <c r="B29" s="14"/>
      <c r="C29" s="85" t="s">
        <v>10</v>
      </c>
      <c r="D29" s="28"/>
      <c r="E29" s="14"/>
      <c r="F29" s="4"/>
      <c r="G29" s="69"/>
      <c r="H29" s="69"/>
      <c r="I29" s="69"/>
      <c r="J29" s="69"/>
      <c r="K29" s="69"/>
      <c r="L29" s="70"/>
    </row>
    <row r="30" spans="1:12" ht="15.75" customHeight="1" thickBot="1" x14ac:dyDescent="0.3">
      <c r="A30" s="84"/>
      <c r="B30" s="40"/>
      <c r="C30" s="86"/>
      <c r="D30" s="41"/>
      <c r="E30" s="42"/>
      <c r="F30" s="43"/>
      <c r="G30" s="71"/>
      <c r="H30" s="71"/>
      <c r="I30" s="71"/>
      <c r="J30" s="71"/>
      <c r="K30" s="71"/>
      <c r="L30" s="72"/>
    </row>
    <row r="31" spans="1:12" x14ac:dyDescent="0.25">
      <c r="A31" s="14"/>
      <c r="B31" s="14"/>
      <c r="C31" s="14"/>
      <c r="D31" s="29"/>
      <c r="E31" s="14"/>
      <c r="F31" s="4"/>
      <c r="H31" s="1"/>
      <c r="I31" s="2"/>
      <c r="J31" s="1"/>
      <c r="K31" s="3"/>
      <c r="L31" s="1"/>
    </row>
    <row r="32" spans="1:12" x14ac:dyDescent="0.25">
      <c r="A32" s="65"/>
      <c r="B32" s="66"/>
      <c r="C32" s="66"/>
      <c r="D32" s="26"/>
      <c r="E32" s="27"/>
      <c r="F32" s="4"/>
      <c r="H32" s="1"/>
      <c r="I32" s="2"/>
      <c r="J32" s="1"/>
      <c r="K32" s="3"/>
      <c r="L32" s="1"/>
    </row>
    <row r="33" spans="1:12" x14ac:dyDescent="0.25">
      <c r="A33" s="14"/>
      <c r="B33" s="14"/>
      <c r="C33" s="14"/>
      <c r="D33" s="14"/>
      <c r="E33" s="14"/>
      <c r="F33" s="4"/>
      <c r="H33" s="1"/>
      <c r="I33" s="2"/>
      <c r="J33" s="1"/>
      <c r="K33" s="3"/>
      <c r="L33" s="1"/>
    </row>
    <row r="34" spans="1:12" x14ac:dyDescent="0.25">
      <c r="A34" s="14"/>
      <c r="B34" s="14"/>
      <c r="C34" s="14"/>
      <c r="D34" s="14"/>
      <c r="E34" s="14"/>
      <c r="F34" s="4"/>
      <c r="H34" s="1"/>
      <c r="I34" s="2"/>
      <c r="J34" s="1"/>
      <c r="K34" s="3"/>
      <c r="L34" s="1"/>
    </row>
    <row r="35" spans="1:12" ht="15" customHeight="1" x14ac:dyDescent="0.25">
      <c r="A35" s="30"/>
      <c r="B35" s="30"/>
      <c r="C35" s="14"/>
      <c r="D35" s="14"/>
      <c r="E35" s="14"/>
      <c r="F35" s="4"/>
      <c r="H35" s="1"/>
      <c r="I35" s="2"/>
      <c r="J35" s="1"/>
      <c r="K35" s="3"/>
      <c r="L35" s="1"/>
    </row>
    <row r="36" spans="1:12" x14ac:dyDescent="0.25">
      <c r="A36" s="21"/>
      <c r="B36" s="22"/>
      <c r="C36" s="14"/>
      <c r="D36" s="14"/>
      <c r="E36" s="14"/>
      <c r="F36" s="4"/>
      <c r="G36" s="4"/>
      <c r="H36" s="4"/>
      <c r="I36" s="5"/>
      <c r="J36" s="4"/>
      <c r="K36" s="6"/>
      <c r="L36" s="1"/>
    </row>
    <row r="37" spans="1:12" x14ac:dyDescent="0.25">
      <c r="A37" s="21"/>
      <c r="B37" s="22"/>
      <c r="C37" s="14"/>
      <c r="D37" s="14"/>
      <c r="E37" s="14"/>
      <c r="F37" s="4"/>
      <c r="G37" s="4"/>
      <c r="H37" s="4"/>
      <c r="I37" s="5"/>
      <c r="J37" s="4"/>
      <c r="K37" s="6"/>
      <c r="L37" s="1"/>
    </row>
    <row r="38" spans="1:12" x14ac:dyDescent="0.25">
      <c r="A38" s="21"/>
      <c r="B38" s="22"/>
      <c r="C38" s="14"/>
      <c r="D38" s="14"/>
      <c r="E38" s="14"/>
      <c r="F38" s="4"/>
      <c r="G38" s="4"/>
      <c r="H38" s="4"/>
      <c r="I38" s="5"/>
      <c r="J38" s="4"/>
      <c r="K38" s="6"/>
      <c r="L38" s="1"/>
    </row>
    <row r="39" spans="1:12" x14ac:dyDescent="0.25">
      <c r="A39" s="21"/>
      <c r="B39" s="22"/>
      <c r="C39" s="14"/>
      <c r="D39" s="14"/>
      <c r="E39" s="14"/>
      <c r="F39" s="4"/>
      <c r="G39" s="4"/>
      <c r="H39" s="4"/>
      <c r="I39" s="4"/>
      <c r="J39" s="4"/>
      <c r="K39" s="4"/>
      <c r="L39" s="1"/>
    </row>
    <row r="40" spans="1:12" x14ac:dyDescent="0.25">
      <c r="A40" s="21"/>
      <c r="B40" s="22"/>
      <c r="C40" s="14"/>
      <c r="D40" s="14"/>
      <c r="E40" s="14"/>
      <c r="F40" s="4"/>
      <c r="G40" s="4"/>
      <c r="H40" s="4"/>
      <c r="I40" s="4"/>
      <c r="J40" s="4"/>
      <c r="K40" s="4"/>
    </row>
    <row r="41" spans="1:12" x14ac:dyDescent="0.25">
      <c r="A41" s="21"/>
      <c r="B41" s="22"/>
      <c r="C41" s="14"/>
      <c r="D41" s="14"/>
      <c r="E41" s="14"/>
      <c r="F41" s="4"/>
      <c r="G41" s="4"/>
      <c r="H41" s="4"/>
      <c r="I41" s="4"/>
      <c r="J41" s="4"/>
      <c r="K41" s="4"/>
    </row>
    <row r="42" spans="1:12" x14ac:dyDescent="0.25">
      <c r="A42" s="21"/>
      <c r="B42" s="22"/>
      <c r="C42" s="14"/>
      <c r="D42" s="14"/>
      <c r="E42" s="14"/>
      <c r="F42" s="4"/>
    </row>
    <row r="43" spans="1:12" x14ac:dyDescent="0.25">
      <c r="A43" s="23"/>
      <c r="B43" s="24"/>
      <c r="C43" s="14"/>
      <c r="D43" s="14"/>
      <c r="E43" s="14"/>
      <c r="F43" s="4"/>
    </row>
    <row r="44" spans="1:12" x14ac:dyDescent="0.25">
      <c r="A44" s="25"/>
      <c r="B44" s="25"/>
      <c r="C44" s="14"/>
      <c r="D44" s="14"/>
      <c r="E44" s="14"/>
      <c r="F44" s="4"/>
    </row>
    <row r="45" spans="1:12" x14ac:dyDescent="0.25">
      <c r="A45" s="4"/>
      <c r="B45" s="4"/>
      <c r="C45" s="4"/>
      <c r="D45" s="4"/>
      <c r="E45" s="4"/>
      <c r="F45" s="4"/>
    </row>
    <row r="46" spans="1:12" x14ac:dyDescent="0.25">
      <c r="A46" s="4"/>
      <c r="B46" s="4"/>
      <c r="C46" s="4"/>
      <c r="D46" s="4"/>
      <c r="E46" s="4"/>
      <c r="F46" s="4"/>
    </row>
  </sheetData>
  <sheetProtection password="C8EF" sheet="1" objects="1" scenarios="1"/>
  <mergeCells count="11">
    <mergeCell ref="M1:O2"/>
    <mergeCell ref="M3:O4"/>
    <mergeCell ref="A32:C32"/>
    <mergeCell ref="G17:L30"/>
    <mergeCell ref="G1:L14"/>
    <mergeCell ref="A1:F1"/>
    <mergeCell ref="A17:F17"/>
    <mergeCell ref="A29:A30"/>
    <mergeCell ref="C29:C30"/>
    <mergeCell ref="A13:A14"/>
    <mergeCell ref="C13:C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Mishbetzet</dc:creator>
  <cp:lastModifiedBy>Mishbetzet</cp:lastModifiedBy>
  <dcterms:created xsi:type="dcterms:W3CDTF">2024-11-13T09:57:18Z</dcterms:created>
  <dcterms:modified xsi:type="dcterms:W3CDTF">2025-02-11T10:38:14Z</dcterms:modified>
</cp:coreProperties>
</file>